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ecat01\Downloads\"/>
    </mc:Choice>
  </mc:AlternateContent>
  <xr:revisionPtr revIDLastSave="0" documentId="13_ncr:1_{DE0A3658-A2D9-40CB-84A3-C70D2D26E3C4}" xr6:coauthVersionLast="47" xr6:coauthVersionMax="47" xr10:uidLastSave="{00000000-0000-0000-0000-000000000000}"/>
  <bookViews>
    <workbookView xWindow="2280" yWindow="2280" windowWidth="25800" windowHeight="9970" xr2:uid="{A6999AF9-9FD7-4F16-B5D8-A3EE00C2C9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20" i="1" l="1"/>
  <c r="Y20" i="1"/>
  <c r="U20" i="1"/>
  <c r="Q20" i="1"/>
  <c r="M20" i="1"/>
  <c r="I20" i="1"/>
  <c r="AC19" i="1"/>
  <c r="Y19" i="1"/>
  <c r="U19" i="1"/>
  <c r="Q19" i="1"/>
  <c r="M19" i="1"/>
  <c r="I19" i="1"/>
  <c r="AC18" i="1"/>
  <c r="Y18" i="1"/>
  <c r="U18" i="1"/>
  <c r="Q18" i="1"/>
  <c r="M18" i="1"/>
  <c r="I18" i="1"/>
  <c r="AC17" i="1"/>
  <c r="Y17" i="1"/>
  <c r="U17" i="1"/>
  <c r="Q17" i="1"/>
  <c r="M17" i="1"/>
  <c r="I17" i="1"/>
  <c r="AC16" i="1"/>
  <c r="Y16" i="1"/>
  <c r="U16" i="1"/>
  <c r="Q16" i="1"/>
  <c r="M16" i="1"/>
  <c r="I16" i="1"/>
  <c r="AC15" i="1"/>
  <c r="Y15" i="1"/>
  <c r="U15" i="1"/>
  <c r="Q15" i="1"/>
  <c r="M15" i="1"/>
  <c r="I15" i="1"/>
  <c r="AC14" i="1"/>
  <c r="Y14" i="1"/>
  <c r="U14" i="1"/>
  <c r="Q14" i="1"/>
  <c r="M14" i="1"/>
  <c r="I14" i="1"/>
  <c r="AC13" i="1"/>
  <c r="Y13" i="1"/>
  <c r="U13" i="1"/>
  <c r="Q13" i="1"/>
  <c r="M13" i="1"/>
  <c r="I13" i="1"/>
  <c r="AC12" i="1"/>
  <c r="Y12" i="1"/>
  <c r="U12" i="1"/>
  <c r="Q12" i="1"/>
  <c r="M12" i="1"/>
  <c r="I12" i="1"/>
  <c r="AC11" i="1"/>
  <c r="Y11" i="1"/>
  <c r="U11" i="1"/>
  <c r="Q11" i="1"/>
  <c r="M11" i="1"/>
  <c r="I11" i="1"/>
  <c r="AC10" i="1"/>
  <c r="Y10" i="1"/>
  <c r="U10" i="1"/>
  <c r="Q10" i="1"/>
  <c r="M10" i="1"/>
  <c r="I10" i="1"/>
  <c r="AC9" i="1"/>
  <c r="Y9" i="1"/>
  <c r="U9" i="1"/>
  <c r="Q9" i="1"/>
  <c r="M9" i="1"/>
  <c r="I9" i="1"/>
  <c r="AC8" i="1"/>
  <c r="Y8" i="1"/>
  <c r="U8" i="1"/>
  <c r="Q8" i="1"/>
  <c r="M8" i="1"/>
  <c r="I8" i="1"/>
  <c r="AC7" i="1"/>
  <c r="Y7" i="1"/>
  <c r="U7" i="1"/>
  <c r="Q7" i="1"/>
  <c r="M7" i="1"/>
  <c r="I7" i="1"/>
</calcChain>
</file>

<file path=xl/sharedStrings.xml><?xml version="1.0" encoding="utf-8"?>
<sst xmlns="http://schemas.openxmlformats.org/spreadsheetml/2006/main" count="72" uniqueCount="32">
  <si>
    <t>Parmeter</t>
  </si>
  <si>
    <t>Unit of Measure</t>
  </si>
  <si>
    <t>Permit Limit</t>
  </si>
  <si>
    <t>Ave</t>
  </si>
  <si>
    <t>Opacity</t>
  </si>
  <si>
    <t>%</t>
  </si>
  <si>
    <r>
      <t>@7% O</t>
    </r>
    <r>
      <rPr>
        <vertAlign val="subscript"/>
        <sz val="11"/>
        <color theme="1"/>
        <rFont val="Aptos Narrow"/>
        <family val="2"/>
      </rPr>
      <t>2</t>
    </r>
  </si>
  <si>
    <t>PM</t>
  </si>
  <si>
    <t>mg/dscm</t>
  </si>
  <si>
    <r>
      <t>SO</t>
    </r>
    <r>
      <rPr>
        <vertAlign val="subscript"/>
        <sz val="11"/>
        <color theme="1"/>
        <rFont val="Aptos Narrow"/>
        <family val="2"/>
      </rPr>
      <t>2</t>
    </r>
    <r>
      <rPr>
        <sz val="11"/>
        <color theme="1"/>
        <rFont val="Aptos Narrow"/>
        <family val="2"/>
      </rPr>
      <t xml:space="preserve"> (3 hr)</t>
    </r>
  </si>
  <si>
    <t>ppmvd</t>
  </si>
  <si>
    <t>NOx (24 hr)</t>
  </si>
  <si>
    <t>CO (1 hr)</t>
  </si>
  <si>
    <t>HCl</t>
  </si>
  <si>
    <t>Cd</t>
  </si>
  <si>
    <t>ug/dcsm</t>
  </si>
  <si>
    <t>Pb</t>
  </si>
  <si>
    <t>Hg</t>
  </si>
  <si>
    <t>Dioxin/Furan</t>
  </si>
  <si>
    <t>ng/dcsm</t>
  </si>
  <si>
    <r>
      <t>H</t>
    </r>
    <r>
      <rPr>
        <vertAlign val="subscript"/>
        <sz val="11"/>
        <color theme="1"/>
        <rFont val="Aptos Narrow"/>
        <family val="2"/>
      </rPr>
      <t>2</t>
    </r>
    <r>
      <rPr>
        <sz val="11"/>
        <color theme="1"/>
        <rFont val="Aptos Narrow"/>
        <family val="2"/>
      </rPr>
      <t>SO</t>
    </r>
    <r>
      <rPr>
        <vertAlign val="subscript"/>
        <sz val="11"/>
        <color theme="1"/>
        <rFont val="Aptos Narrow"/>
        <family val="2"/>
      </rPr>
      <t>4</t>
    </r>
  </si>
  <si>
    <t>mg/dcsm</t>
  </si>
  <si>
    <r>
      <t>@12% CO</t>
    </r>
    <r>
      <rPr>
        <vertAlign val="subscript"/>
        <sz val="11"/>
        <color theme="1"/>
        <rFont val="Aptos Narrow"/>
        <family val="2"/>
      </rPr>
      <t>2</t>
    </r>
  </si>
  <si>
    <t>Fluorides</t>
  </si>
  <si>
    <t>Be</t>
  </si>
  <si>
    <r>
      <t>HC, non-CH</t>
    </r>
    <r>
      <rPr>
        <vertAlign val="subscript"/>
        <sz val="11"/>
        <color theme="1"/>
        <rFont val="Aptos Narrow"/>
        <family val="2"/>
      </rPr>
      <t>4</t>
    </r>
  </si>
  <si>
    <t>RRF Compliance Testing Results</t>
  </si>
  <si>
    <t>2019 - 2024</t>
  </si>
  <si>
    <t>U - 1</t>
  </si>
  <si>
    <t>U - 2</t>
  </si>
  <si>
    <t>U - 3</t>
  </si>
  <si>
    <t>Calibration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</si>
</sst>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vertAlign val="subscript"/>
      <sz val="11"/>
      <color theme="1"/>
      <name val="Aptos Narrow"/>
      <family val="2"/>
    </font>
    <font>
      <sz val="8"/>
      <name val="Aptos Narrow"/>
      <family val="2"/>
      <scheme val="minor"/>
    </font>
    <font>
      <b/>
      <i/>
      <sz val="11"/>
      <color theme="1"/>
      <name val="Aptos Narrow"/>
      <family val="2"/>
    </font>
    <font>
      <i/>
      <sz val="11"/>
      <color theme="1"/>
      <name val="Aptos Narrow"/>
      <family val="2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2" borderId="5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0" fontId="3" fillId="0" borderId="1" xfId="2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7" xfId="0" quotePrefix="1" applyFont="1" applyBorder="1" applyAlignment="1">
      <alignment horizontal="center" vertical="center"/>
    </xf>
    <xf numFmtId="9" fontId="3" fillId="0" borderId="8" xfId="2" applyFont="1" applyBorder="1" applyAlignment="1">
      <alignment vertical="center"/>
    </xf>
    <xf numFmtId="0" fontId="3" fillId="0" borderId="3" xfId="0" quotePrefix="1" applyFont="1" applyBorder="1" applyAlignment="1">
      <alignment horizontal="center" vertical="center"/>
    </xf>
    <xf numFmtId="2" fontId="3" fillId="0" borderId="4" xfId="0" applyNumberFormat="1" applyFont="1" applyBorder="1" applyAlignment="1">
      <alignment vertical="center"/>
    </xf>
    <xf numFmtId="43" fontId="3" fillId="0" borderId="3" xfId="1" applyFont="1" applyBorder="1" applyAlignment="1">
      <alignment vertical="center"/>
    </xf>
    <xf numFmtId="0" fontId="2" fillId="2" borderId="18" xfId="0" applyFont="1" applyFill="1" applyBorder="1" applyAlignment="1">
      <alignment horizontal="center" vertical="center"/>
    </xf>
    <xf numFmtId="10" fontId="3" fillId="0" borderId="19" xfId="2" applyNumberFormat="1" applyFont="1" applyBorder="1" applyAlignment="1">
      <alignment vertical="center"/>
    </xf>
    <xf numFmtId="43" fontId="3" fillId="0" borderId="20" xfId="1" applyFont="1" applyBorder="1" applyAlignment="1">
      <alignment vertical="center"/>
    </xf>
    <xf numFmtId="43" fontId="3" fillId="0" borderId="21" xfId="1" applyFont="1" applyBorder="1" applyAlignment="1">
      <alignment vertical="center"/>
    </xf>
    <xf numFmtId="43" fontId="3" fillId="0" borderId="22" xfId="1" applyFont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10" fontId="3" fillId="0" borderId="2" xfId="2" applyNumberFormat="1" applyFont="1" applyBorder="1" applyAlignment="1">
      <alignment vertical="center"/>
    </xf>
    <xf numFmtId="43" fontId="3" fillId="0" borderId="4" xfId="1" applyFont="1" applyBorder="1" applyAlignment="1">
      <alignment vertical="center"/>
    </xf>
    <xf numFmtId="43" fontId="3" fillId="0" borderId="24" xfId="1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22" xfId="0" quotePrefix="1" applyFont="1" applyBorder="1" applyAlignment="1">
      <alignment horizontal="center" vertical="center"/>
    </xf>
    <xf numFmtId="2" fontId="3" fillId="0" borderId="24" xfId="0" applyNumberFormat="1" applyFont="1" applyBorder="1" applyAlignment="1">
      <alignment vertical="center"/>
    </xf>
    <xf numFmtId="0" fontId="6" fillId="2" borderId="25" xfId="0" applyFont="1" applyFill="1" applyBorder="1" applyAlignment="1">
      <alignment horizontal="center" vertical="center"/>
    </xf>
    <xf numFmtId="10" fontId="7" fillId="0" borderId="26" xfId="2" applyNumberFormat="1" applyFont="1" applyBorder="1" applyAlignment="1">
      <alignment vertical="center"/>
    </xf>
    <xf numFmtId="43" fontId="7" fillId="0" borderId="27" xfId="1" applyFont="1" applyBorder="1" applyAlignment="1">
      <alignment vertical="center"/>
    </xf>
    <xf numFmtId="43" fontId="7" fillId="0" borderId="23" xfId="1" applyFont="1" applyBorder="1" applyAlignment="1">
      <alignment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B0B51-0CCE-42B5-85DE-D2628DE33FDD}">
  <dimension ref="A2:AC21"/>
  <sheetViews>
    <sheetView showGridLines="0" tabSelected="1" workbookViewId="0">
      <selection activeCell="I25" sqref="I25"/>
    </sheetView>
  </sheetViews>
  <sheetFormatPr defaultRowHeight="14.5" x14ac:dyDescent="0.35"/>
  <cols>
    <col min="1" max="1" width="8.90625" style="5"/>
    <col min="2" max="2" width="14.81640625" style="5" customWidth="1"/>
    <col min="3" max="4" width="10.81640625" style="5" customWidth="1"/>
    <col min="5" max="29" width="7.81640625" style="5" customWidth="1"/>
  </cols>
  <sheetData>
    <row r="2" spans="2:29" ht="15" thickBot="1" x14ac:dyDescent="0.4"/>
    <row r="3" spans="2:29" ht="20" customHeight="1" thickTop="1" x14ac:dyDescent="0.35">
      <c r="B3" s="30" t="s">
        <v>26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2"/>
    </row>
    <row r="4" spans="2:29" ht="20" customHeight="1" thickBot="1" x14ac:dyDescent="0.4">
      <c r="B4" s="33" t="s">
        <v>27</v>
      </c>
      <c r="C4" s="34"/>
      <c r="D4" s="34"/>
      <c r="E4" s="34"/>
      <c r="F4" s="35"/>
      <c r="G4" s="35"/>
      <c r="H4" s="35"/>
      <c r="I4" s="35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6"/>
    </row>
    <row r="5" spans="2:29" ht="20" customHeight="1" thickTop="1" x14ac:dyDescent="0.35">
      <c r="B5" s="40" t="s">
        <v>0</v>
      </c>
      <c r="C5" s="42" t="s">
        <v>1</v>
      </c>
      <c r="D5" s="42" t="s">
        <v>31</v>
      </c>
      <c r="E5" s="44" t="s">
        <v>2</v>
      </c>
      <c r="F5" s="37">
        <v>2019</v>
      </c>
      <c r="G5" s="38"/>
      <c r="H5" s="38"/>
      <c r="I5" s="39"/>
      <c r="J5" s="37">
        <v>2020</v>
      </c>
      <c r="K5" s="38"/>
      <c r="L5" s="38"/>
      <c r="M5" s="39"/>
      <c r="N5" s="37">
        <v>2021</v>
      </c>
      <c r="O5" s="38"/>
      <c r="P5" s="38"/>
      <c r="Q5" s="39"/>
      <c r="R5" s="37">
        <v>2022</v>
      </c>
      <c r="S5" s="38"/>
      <c r="T5" s="38"/>
      <c r="U5" s="39"/>
      <c r="V5" s="37">
        <v>2023</v>
      </c>
      <c r="W5" s="38"/>
      <c r="X5" s="38"/>
      <c r="Y5" s="39"/>
      <c r="Z5" s="37">
        <v>2024</v>
      </c>
      <c r="AA5" s="38"/>
      <c r="AB5" s="38"/>
      <c r="AC5" s="39"/>
    </row>
    <row r="6" spans="2:29" ht="20" customHeight="1" thickBot="1" x14ac:dyDescent="0.4">
      <c r="B6" s="41"/>
      <c r="C6" s="43"/>
      <c r="D6" s="43"/>
      <c r="E6" s="45"/>
      <c r="F6" s="11" t="s">
        <v>28</v>
      </c>
      <c r="G6" s="1" t="s">
        <v>29</v>
      </c>
      <c r="H6" s="16" t="s">
        <v>30</v>
      </c>
      <c r="I6" s="26" t="s">
        <v>3</v>
      </c>
      <c r="J6" s="11" t="s">
        <v>28</v>
      </c>
      <c r="K6" s="1" t="s">
        <v>29</v>
      </c>
      <c r="L6" s="16" t="s">
        <v>30</v>
      </c>
      <c r="M6" s="26" t="s">
        <v>3</v>
      </c>
      <c r="N6" s="11" t="s">
        <v>28</v>
      </c>
      <c r="O6" s="1" t="s">
        <v>29</v>
      </c>
      <c r="P6" s="16" t="s">
        <v>30</v>
      </c>
      <c r="Q6" s="26" t="s">
        <v>3</v>
      </c>
      <c r="R6" s="11" t="s">
        <v>28</v>
      </c>
      <c r="S6" s="1" t="s">
        <v>29</v>
      </c>
      <c r="T6" s="16" t="s">
        <v>30</v>
      </c>
      <c r="U6" s="26" t="s">
        <v>3</v>
      </c>
      <c r="V6" s="11" t="s">
        <v>28</v>
      </c>
      <c r="W6" s="1" t="s">
        <v>29</v>
      </c>
      <c r="X6" s="16" t="s">
        <v>30</v>
      </c>
      <c r="Y6" s="26" t="s">
        <v>3</v>
      </c>
      <c r="Z6" s="11" t="s">
        <v>28</v>
      </c>
      <c r="AA6" s="1" t="s">
        <v>29</v>
      </c>
      <c r="AB6" s="16" t="s">
        <v>30</v>
      </c>
      <c r="AC6" s="26" t="s">
        <v>3</v>
      </c>
    </row>
    <row r="7" spans="2:29" ht="20" customHeight="1" x14ac:dyDescent="0.35">
      <c r="B7" s="20" t="s">
        <v>4</v>
      </c>
      <c r="C7" s="2" t="s">
        <v>5</v>
      </c>
      <c r="D7" s="6" t="s">
        <v>6</v>
      </c>
      <c r="E7" s="7">
        <v>0.1</v>
      </c>
      <c r="F7" s="12">
        <v>0.01</v>
      </c>
      <c r="G7" s="3">
        <v>0.01</v>
      </c>
      <c r="H7" s="17">
        <v>0.02</v>
      </c>
      <c r="I7" s="27">
        <f>AVERAGE(F7:H7)</f>
        <v>1.3333333333333334E-2</v>
      </c>
      <c r="J7" s="12">
        <v>0</v>
      </c>
      <c r="K7" s="3">
        <v>0</v>
      </c>
      <c r="L7" s="17">
        <v>1.4E-2</v>
      </c>
      <c r="M7" s="27">
        <f>AVERAGE(J7:L7)</f>
        <v>4.6666666666666671E-3</v>
      </c>
      <c r="N7" s="12">
        <v>4.0000000000000001E-3</v>
      </c>
      <c r="O7" s="3">
        <v>0</v>
      </c>
      <c r="P7" s="17">
        <v>8.9999999999999993E-3</v>
      </c>
      <c r="Q7" s="27">
        <f>AVERAGE(N7:P7)</f>
        <v>4.3333333333333331E-3</v>
      </c>
      <c r="R7" s="12">
        <v>2E-3</v>
      </c>
      <c r="S7" s="3">
        <v>0</v>
      </c>
      <c r="T7" s="17">
        <v>8.0000000000000002E-3</v>
      </c>
      <c r="U7" s="27">
        <f>AVERAGE(R7:T7)</f>
        <v>3.3333333333333335E-3</v>
      </c>
      <c r="V7" s="12">
        <v>3.0000000000000001E-3</v>
      </c>
      <c r="W7" s="3">
        <v>0</v>
      </c>
      <c r="X7" s="17">
        <v>2E-3</v>
      </c>
      <c r="Y7" s="27">
        <f>AVERAGE(V7:X7)</f>
        <v>1.6666666666666668E-3</v>
      </c>
      <c r="Z7" s="12">
        <v>6.0000000000000001E-3</v>
      </c>
      <c r="AA7" s="3">
        <v>0</v>
      </c>
      <c r="AB7" s="17">
        <v>0.01</v>
      </c>
      <c r="AC7" s="27">
        <f>AVERAGE(Z7:AB7)</f>
        <v>5.3333333333333332E-3</v>
      </c>
    </row>
    <row r="8" spans="2:29" ht="20" customHeight="1" x14ac:dyDescent="0.35">
      <c r="B8" s="21" t="s">
        <v>7</v>
      </c>
      <c r="C8" s="4" t="s">
        <v>8</v>
      </c>
      <c r="D8" s="8" t="s">
        <v>6</v>
      </c>
      <c r="E8" s="9">
        <v>27</v>
      </c>
      <c r="F8" s="13">
        <v>1.07</v>
      </c>
      <c r="G8" s="10">
        <v>1.84</v>
      </c>
      <c r="H8" s="18">
        <v>2.89</v>
      </c>
      <c r="I8" s="28">
        <f t="shared" ref="I8:I20" si="0">AVERAGE(F8:H8)</f>
        <v>1.9333333333333336</v>
      </c>
      <c r="J8" s="13">
        <v>1.8</v>
      </c>
      <c r="K8" s="10">
        <v>1.1299999999999999</v>
      </c>
      <c r="L8" s="18">
        <v>7.76</v>
      </c>
      <c r="M8" s="28">
        <f t="shared" ref="M8:M20" si="1">AVERAGE(J8:L8)</f>
        <v>3.563333333333333</v>
      </c>
      <c r="N8" s="13">
        <v>2.5499999999999998</v>
      </c>
      <c r="O8" s="10">
        <v>0.34699999999999998</v>
      </c>
      <c r="P8" s="18">
        <v>0.83199999999999996</v>
      </c>
      <c r="Q8" s="28">
        <f t="shared" ref="Q8:Q20" si="2">AVERAGE(N8:P8)</f>
        <v>1.2429999999999999</v>
      </c>
      <c r="R8" s="13">
        <v>1.45</v>
      </c>
      <c r="S8" s="10">
        <v>1.88</v>
      </c>
      <c r="T8" s="18">
        <v>4.63</v>
      </c>
      <c r="U8" s="28">
        <f t="shared" ref="U8:U20" si="3">AVERAGE(R8:T8)</f>
        <v>2.6533333333333333</v>
      </c>
      <c r="V8" s="13">
        <v>3.84</v>
      </c>
      <c r="W8" s="10">
        <v>2.5099999999999998</v>
      </c>
      <c r="X8" s="18">
        <v>2.91</v>
      </c>
      <c r="Y8" s="28">
        <f t="shared" ref="Y8:Y20" si="4">AVERAGE(V8:X8)</f>
        <v>3.0866666666666664</v>
      </c>
      <c r="Z8" s="13">
        <v>1.69</v>
      </c>
      <c r="AA8" s="10">
        <v>6.24</v>
      </c>
      <c r="AB8" s="18">
        <v>1.03</v>
      </c>
      <c r="AC8" s="28">
        <f t="shared" ref="AC8:AC20" si="5">AVERAGE(Z8:AB8)</f>
        <v>2.9866666666666664</v>
      </c>
    </row>
    <row r="9" spans="2:29" ht="20" customHeight="1" x14ac:dyDescent="0.35">
      <c r="B9" s="21" t="s">
        <v>9</v>
      </c>
      <c r="C9" s="4" t="s">
        <v>10</v>
      </c>
      <c r="D9" s="8" t="s">
        <v>6</v>
      </c>
      <c r="E9" s="9">
        <v>30</v>
      </c>
      <c r="F9" s="13">
        <v>7</v>
      </c>
      <c r="G9" s="10">
        <v>6</v>
      </c>
      <c r="H9" s="18">
        <v>8</v>
      </c>
      <c r="I9" s="28">
        <f t="shared" si="0"/>
        <v>7</v>
      </c>
      <c r="J9" s="13">
        <v>21</v>
      </c>
      <c r="K9" s="10">
        <v>10</v>
      </c>
      <c r="L9" s="18">
        <v>15</v>
      </c>
      <c r="M9" s="28">
        <f t="shared" si="1"/>
        <v>15.333333333333334</v>
      </c>
      <c r="N9" s="13">
        <v>4</v>
      </c>
      <c r="O9" s="10">
        <v>2</v>
      </c>
      <c r="P9" s="18">
        <v>5</v>
      </c>
      <c r="Q9" s="28">
        <f t="shared" si="2"/>
        <v>3.6666666666666665</v>
      </c>
      <c r="R9" s="13">
        <v>1</v>
      </c>
      <c r="S9" s="10">
        <v>0</v>
      </c>
      <c r="T9" s="18">
        <v>1</v>
      </c>
      <c r="U9" s="28">
        <f t="shared" si="3"/>
        <v>0.66666666666666663</v>
      </c>
      <c r="V9" s="13">
        <v>5</v>
      </c>
      <c r="W9" s="10">
        <v>3</v>
      </c>
      <c r="X9" s="18">
        <v>1</v>
      </c>
      <c r="Y9" s="28">
        <f t="shared" si="4"/>
        <v>3</v>
      </c>
      <c r="Z9" s="13">
        <v>6</v>
      </c>
      <c r="AA9" s="10">
        <v>3</v>
      </c>
      <c r="AB9" s="18">
        <v>1</v>
      </c>
      <c r="AC9" s="28">
        <f t="shared" si="5"/>
        <v>3.3333333333333335</v>
      </c>
    </row>
    <row r="10" spans="2:29" ht="20" customHeight="1" x14ac:dyDescent="0.35">
      <c r="B10" s="21" t="s">
        <v>11</v>
      </c>
      <c r="C10" s="4" t="s">
        <v>10</v>
      </c>
      <c r="D10" s="8" t="s">
        <v>6</v>
      </c>
      <c r="E10" s="9">
        <v>180</v>
      </c>
      <c r="F10" s="13">
        <v>88</v>
      </c>
      <c r="G10" s="10">
        <v>95</v>
      </c>
      <c r="H10" s="18">
        <v>79</v>
      </c>
      <c r="I10" s="28">
        <f t="shared" si="0"/>
        <v>87.333333333333329</v>
      </c>
      <c r="J10" s="13">
        <v>79</v>
      </c>
      <c r="K10" s="10">
        <v>82</v>
      </c>
      <c r="L10" s="18">
        <v>75</v>
      </c>
      <c r="M10" s="28">
        <f t="shared" si="1"/>
        <v>78.666666666666671</v>
      </c>
      <c r="N10" s="13">
        <v>87</v>
      </c>
      <c r="O10" s="10">
        <v>78</v>
      </c>
      <c r="P10" s="18">
        <v>88</v>
      </c>
      <c r="Q10" s="28">
        <f t="shared" si="2"/>
        <v>84.333333333333329</v>
      </c>
      <c r="R10" s="13">
        <v>84</v>
      </c>
      <c r="S10" s="10">
        <v>86</v>
      </c>
      <c r="T10" s="18">
        <v>71</v>
      </c>
      <c r="U10" s="28">
        <f t="shared" si="3"/>
        <v>80.333333333333329</v>
      </c>
      <c r="V10" s="13">
        <v>93</v>
      </c>
      <c r="W10" s="10">
        <v>78</v>
      </c>
      <c r="X10" s="18">
        <v>84</v>
      </c>
      <c r="Y10" s="28">
        <f t="shared" si="4"/>
        <v>85</v>
      </c>
      <c r="Z10" s="13">
        <v>83</v>
      </c>
      <c r="AA10" s="10">
        <v>88</v>
      </c>
      <c r="AB10" s="18">
        <v>104</v>
      </c>
      <c r="AC10" s="28">
        <f t="shared" si="5"/>
        <v>91.666666666666671</v>
      </c>
    </row>
    <row r="11" spans="2:29" ht="20" customHeight="1" x14ac:dyDescent="0.35">
      <c r="B11" s="21" t="s">
        <v>12</v>
      </c>
      <c r="C11" s="4" t="s">
        <v>10</v>
      </c>
      <c r="D11" s="8" t="s">
        <v>6</v>
      </c>
      <c r="E11" s="9">
        <v>200</v>
      </c>
      <c r="F11" s="13">
        <v>14</v>
      </c>
      <c r="G11" s="10">
        <v>12</v>
      </c>
      <c r="H11" s="18">
        <v>49</v>
      </c>
      <c r="I11" s="28">
        <f t="shared" si="0"/>
        <v>25</v>
      </c>
      <c r="J11" s="13">
        <v>23</v>
      </c>
      <c r="K11" s="10">
        <v>15</v>
      </c>
      <c r="L11" s="18">
        <v>10</v>
      </c>
      <c r="M11" s="28">
        <f t="shared" si="1"/>
        <v>16</v>
      </c>
      <c r="N11" s="13">
        <v>31</v>
      </c>
      <c r="O11" s="10">
        <v>19</v>
      </c>
      <c r="P11" s="18">
        <v>10</v>
      </c>
      <c r="Q11" s="28">
        <f t="shared" si="2"/>
        <v>20</v>
      </c>
      <c r="R11" s="13">
        <v>18</v>
      </c>
      <c r="S11" s="10">
        <v>3</v>
      </c>
      <c r="T11" s="18">
        <v>1</v>
      </c>
      <c r="U11" s="28">
        <f t="shared" si="3"/>
        <v>7.333333333333333</v>
      </c>
      <c r="V11" s="13">
        <v>4</v>
      </c>
      <c r="W11" s="10">
        <v>8</v>
      </c>
      <c r="X11" s="18">
        <v>18</v>
      </c>
      <c r="Y11" s="28">
        <f t="shared" si="4"/>
        <v>10</v>
      </c>
      <c r="Z11" s="13">
        <v>18</v>
      </c>
      <c r="AA11" s="10">
        <v>122</v>
      </c>
      <c r="AB11" s="18">
        <v>18</v>
      </c>
      <c r="AC11" s="28">
        <f t="shared" si="5"/>
        <v>52.666666666666664</v>
      </c>
    </row>
    <row r="12" spans="2:29" ht="20" customHeight="1" x14ac:dyDescent="0.35">
      <c r="B12" s="21" t="s">
        <v>13</v>
      </c>
      <c r="C12" s="4" t="s">
        <v>10</v>
      </c>
      <c r="D12" s="8" t="s">
        <v>6</v>
      </c>
      <c r="E12" s="9">
        <v>25</v>
      </c>
      <c r="F12" s="13">
        <v>17</v>
      </c>
      <c r="G12" s="10">
        <v>18.2</v>
      </c>
      <c r="H12" s="18">
        <v>8.77</v>
      </c>
      <c r="I12" s="28">
        <f t="shared" si="0"/>
        <v>14.656666666666666</v>
      </c>
      <c r="J12" s="13">
        <v>13.7</v>
      </c>
      <c r="K12" s="10">
        <v>14.3</v>
      </c>
      <c r="L12" s="18">
        <v>18.399999999999999</v>
      </c>
      <c r="M12" s="28">
        <f t="shared" si="1"/>
        <v>15.466666666666667</v>
      </c>
      <c r="N12" s="13">
        <v>16.3</v>
      </c>
      <c r="O12" s="10">
        <v>10.5</v>
      </c>
      <c r="P12" s="18">
        <v>15.1</v>
      </c>
      <c r="Q12" s="28">
        <f t="shared" si="2"/>
        <v>13.966666666666667</v>
      </c>
      <c r="R12" s="13">
        <v>15</v>
      </c>
      <c r="S12" s="10">
        <v>13</v>
      </c>
      <c r="T12" s="18">
        <v>15</v>
      </c>
      <c r="U12" s="28">
        <f t="shared" si="3"/>
        <v>14.333333333333334</v>
      </c>
      <c r="V12" s="13">
        <v>12</v>
      </c>
      <c r="W12" s="10">
        <v>16</v>
      </c>
      <c r="X12" s="18">
        <v>16</v>
      </c>
      <c r="Y12" s="28">
        <f t="shared" si="4"/>
        <v>14.666666666666666</v>
      </c>
      <c r="Z12" s="13">
        <v>13</v>
      </c>
      <c r="AA12" s="10">
        <v>17</v>
      </c>
      <c r="AB12" s="18">
        <v>14</v>
      </c>
      <c r="AC12" s="28">
        <f t="shared" si="5"/>
        <v>14.666666666666666</v>
      </c>
    </row>
    <row r="13" spans="2:29" ht="20" customHeight="1" x14ac:dyDescent="0.35">
      <c r="B13" s="21" t="s">
        <v>14</v>
      </c>
      <c r="C13" s="4" t="s">
        <v>15</v>
      </c>
      <c r="D13" s="8" t="s">
        <v>6</v>
      </c>
      <c r="E13" s="9">
        <v>40</v>
      </c>
      <c r="F13" s="13">
        <v>0.38500000000000001</v>
      </c>
      <c r="G13" s="10">
        <v>0.751</v>
      </c>
      <c r="H13" s="18">
        <v>1.08</v>
      </c>
      <c r="I13" s="28">
        <f t="shared" si="0"/>
        <v>0.73866666666666669</v>
      </c>
      <c r="J13" s="13">
        <v>0.48799999999999999</v>
      </c>
      <c r="K13" s="10">
        <v>0.36199999999999999</v>
      </c>
      <c r="L13" s="18">
        <v>2.2400000000000002</v>
      </c>
      <c r="M13" s="28">
        <f t="shared" si="1"/>
        <v>1.03</v>
      </c>
      <c r="N13" s="13">
        <v>1.52</v>
      </c>
      <c r="O13" s="10">
        <v>0.161</v>
      </c>
      <c r="P13" s="18">
        <v>0.25600000000000001</v>
      </c>
      <c r="Q13" s="28">
        <f t="shared" si="2"/>
        <v>0.64566666666666672</v>
      </c>
      <c r="R13" s="13">
        <v>0.2</v>
      </c>
      <c r="S13" s="10">
        <v>0.85499999999999998</v>
      </c>
      <c r="T13" s="18">
        <v>0.94899999999999995</v>
      </c>
      <c r="U13" s="28">
        <f t="shared" si="3"/>
        <v>0.66800000000000004</v>
      </c>
      <c r="V13" s="13">
        <v>2.2000000000000002</v>
      </c>
      <c r="W13" s="10">
        <v>0.59199999999999997</v>
      </c>
      <c r="X13" s="18">
        <v>0.93899999999999995</v>
      </c>
      <c r="Y13" s="28">
        <f t="shared" si="4"/>
        <v>1.2436666666666667</v>
      </c>
      <c r="Z13" s="13">
        <v>0.246</v>
      </c>
      <c r="AA13" s="10">
        <v>1.24</v>
      </c>
      <c r="AB13" s="18">
        <v>0.28899999999999998</v>
      </c>
      <c r="AC13" s="28">
        <f t="shared" si="5"/>
        <v>0.59166666666666667</v>
      </c>
    </row>
    <row r="14" spans="2:29" ht="20" customHeight="1" x14ac:dyDescent="0.35">
      <c r="B14" s="21" t="s">
        <v>16</v>
      </c>
      <c r="C14" s="4" t="s">
        <v>15</v>
      </c>
      <c r="D14" s="8" t="s">
        <v>6</v>
      </c>
      <c r="E14" s="9">
        <v>440</v>
      </c>
      <c r="F14" s="13">
        <v>4.4400000000000004</v>
      </c>
      <c r="G14" s="10">
        <v>10.9</v>
      </c>
      <c r="H14" s="18">
        <v>18.8</v>
      </c>
      <c r="I14" s="28">
        <f t="shared" si="0"/>
        <v>11.38</v>
      </c>
      <c r="J14" s="13">
        <v>4.6900000000000004</v>
      </c>
      <c r="K14" s="10">
        <v>4.05</v>
      </c>
      <c r="L14" s="18">
        <v>30.9</v>
      </c>
      <c r="M14" s="28">
        <f t="shared" si="1"/>
        <v>13.213333333333333</v>
      </c>
      <c r="N14" s="13">
        <v>20.3</v>
      </c>
      <c r="O14" s="10">
        <v>2.15</v>
      </c>
      <c r="P14" s="18">
        <v>5.03</v>
      </c>
      <c r="Q14" s="28">
        <f t="shared" si="2"/>
        <v>9.16</v>
      </c>
      <c r="R14" s="13">
        <v>2.99</v>
      </c>
      <c r="S14" s="10">
        <v>74.3</v>
      </c>
      <c r="T14" s="18">
        <v>11.6</v>
      </c>
      <c r="U14" s="28">
        <f t="shared" si="3"/>
        <v>29.629999999999995</v>
      </c>
      <c r="V14" s="13">
        <v>27.7</v>
      </c>
      <c r="W14" s="10">
        <v>8.0399999999999991</v>
      </c>
      <c r="X14" s="18">
        <v>7.56</v>
      </c>
      <c r="Y14" s="28">
        <f t="shared" si="4"/>
        <v>14.433333333333332</v>
      </c>
      <c r="Z14" s="13">
        <v>3.15</v>
      </c>
      <c r="AA14" s="10">
        <v>15.2</v>
      </c>
      <c r="AB14" s="18">
        <v>3.95</v>
      </c>
      <c r="AC14" s="28">
        <f t="shared" si="5"/>
        <v>7.4333333333333327</v>
      </c>
    </row>
    <row r="15" spans="2:29" ht="20" customHeight="1" x14ac:dyDescent="0.35">
      <c r="B15" s="21" t="s">
        <v>17</v>
      </c>
      <c r="C15" s="4" t="s">
        <v>15</v>
      </c>
      <c r="D15" s="8" t="s">
        <v>6</v>
      </c>
      <c r="E15" s="9">
        <v>80</v>
      </c>
      <c r="F15" s="13">
        <v>6.02</v>
      </c>
      <c r="G15" s="10">
        <v>6.71</v>
      </c>
      <c r="H15" s="18">
        <v>2.29</v>
      </c>
      <c r="I15" s="28">
        <f t="shared" si="0"/>
        <v>5.0066666666666668</v>
      </c>
      <c r="J15" s="13">
        <v>1.69</v>
      </c>
      <c r="K15" s="10">
        <v>4.13</v>
      </c>
      <c r="L15" s="18">
        <v>2.1800000000000002</v>
      </c>
      <c r="M15" s="28">
        <f t="shared" si="1"/>
        <v>2.6666666666666665</v>
      </c>
      <c r="N15" s="13">
        <v>4.9000000000000004</v>
      </c>
      <c r="O15" s="10">
        <v>4.8499999999999996</v>
      </c>
      <c r="P15" s="18">
        <v>2.65</v>
      </c>
      <c r="Q15" s="28">
        <f t="shared" si="2"/>
        <v>4.1333333333333337</v>
      </c>
      <c r="R15" s="13">
        <v>3.58</v>
      </c>
      <c r="S15" s="10">
        <v>1.64</v>
      </c>
      <c r="T15" s="18">
        <v>2.82</v>
      </c>
      <c r="U15" s="28">
        <f t="shared" si="3"/>
        <v>2.6799999999999997</v>
      </c>
      <c r="V15" s="13">
        <v>4.4800000000000004</v>
      </c>
      <c r="W15" s="10">
        <v>6.18</v>
      </c>
      <c r="X15" s="18">
        <v>3.57</v>
      </c>
      <c r="Y15" s="28">
        <f t="shared" si="4"/>
        <v>4.7433333333333332</v>
      </c>
      <c r="Z15" s="13">
        <v>7.14</v>
      </c>
      <c r="AA15" s="10">
        <v>8.9</v>
      </c>
      <c r="AB15" s="18">
        <v>3.46</v>
      </c>
      <c r="AC15" s="28">
        <f t="shared" si="5"/>
        <v>6.5</v>
      </c>
    </row>
    <row r="16" spans="2:29" ht="20" customHeight="1" x14ac:dyDescent="0.35">
      <c r="B16" s="21" t="s">
        <v>18</v>
      </c>
      <c r="C16" s="4" t="s">
        <v>19</v>
      </c>
      <c r="D16" s="8" t="s">
        <v>6</v>
      </c>
      <c r="E16" s="9">
        <v>30</v>
      </c>
      <c r="F16" s="13">
        <v>2.44</v>
      </c>
      <c r="G16" s="10">
        <v>0.99199999999999999</v>
      </c>
      <c r="H16" s="18">
        <v>1.61</v>
      </c>
      <c r="I16" s="28">
        <f t="shared" si="0"/>
        <v>1.6806666666666665</v>
      </c>
      <c r="J16" s="13">
        <v>1.47</v>
      </c>
      <c r="K16" s="10">
        <v>1.1299999999999999</v>
      </c>
      <c r="L16" s="18">
        <v>2.64</v>
      </c>
      <c r="M16" s="28">
        <f t="shared" si="1"/>
        <v>1.7466666666666668</v>
      </c>
      <c r="N16" s="13">
        <v>2.2200000000000002</v>
      </c>
      <c r="O16" s="10">
        <v>1.83</v>
      </c>
      <c r="P16" s="18">
        <v>3.55</v>
      </c>
      <c r="Q16" s="28">
        <f t="shared" si="2"/>
        <v>2.5333333333333337</v>
      </c>
      <c r="R16" s="13">
        <v>1.6</v>
      </c>
      <c r="S16" s="10">
        <v>2.0699999999999998</v>
      </c>
      <c r="T16" s="18">
        <v>4.17</v>
      </c>
      <c r="U16" s="28">
        <f t="shared" si="3"/>
        <v>2.6133333333333333</v>
      </c>
      <c r="V16" s="13">
        <v>1.43</v>
      </c>
      <c r="W16" s="10">
        <v>1.51</v>
      </c>
      <c r="X16" s="18">
        <v>1</v>
      </c>
      <c r="Y16" s="28">
        <f t="shared" si="4"/>
        <v>1.3133333333333332</v>
      </c>
      <c r="Z16" s="13">
        <v>1.56</v>
      </c>
      <c r="AA16" s="10">
        <v>2.15</v>
      </c>
      <c r="AB16" s="18">
        <v>0.90400000000000003</v>
      </c>
      <c r="AC16" s="28">
        <f t="shared" si="5"/>
        <v>1.538</v>
      </c>
    </row>
    <row r="17" spans="2:29" ht="20" customHeight="1" x14ac:dyDescent="0.35">
      <c r="B17" s="21" t="s">
        <v>20</v>
      </c>
      <c r="C17" s="4" t="s">
        <v>21</v>
      </c>
      <c r="D17" s="8" t="s">
        <v>22</v>
      </c>
      <c r="E17" s="9">
        <v>46</v>
      </c>
      <c r="F17" s="13">
        <v>5.57E-2</v>
      </c>
      <c r="G17" s="10">
        <v>6.13E-2</v>
      </c>
      <c r="H17" s="18">
        <v>6.2399999999999997E-2</v>
      </c>
      <c r="I17" s="28">
        <f t="shared" si="0"/>
        <v>5.9799999999999999E-2</v>
      </c>
      <c r="J17" s="13">
        <v>2.8000000000000001E-2</v>
      </c>
      <c r="K17" s="10">
        <v>2.1000000000000001E-2</v>
      </c>
      <c r="L17" s="18">
        <v>3.1199999999999999E-2</v>
      </c>
      <c r="M17" s="28">
        <f t="shared" si="1"/>
        <v>2.6733333333333331E-2</v>
      </c>
      <c r="N17" s="13">
        <v>6.7000000000000004E-2</v>
      </c>
      <c r="O17" s="10">
        <v>7.2900000000000006E-2</v>
      </c>
      <c r="P17" s="18">
        <v>7.5200000000000003E-2</v>
      </c>
      <c r="Q17" s="28">
        <f t="shared" si="2"/>
        <v>7.17E-2</v>
      </c>
      <c r="R17" s="13">
        <v>3.8899999999999997E-2</v>
      </c>
      <c r="S17" s="10">
        <v>7.0400000000000004E-2</v>
      </c>
      <c r="T17" s="18">
        <v>4.7E-2</v>
      </c>
      <c r="U17" s="28">
        <f t="shared" si="3"/>
        <v>5.21E-2</v>
      </c>
      <c r="V17" s="13">
        <v>0.14080000000000001</v>
      </c>
      <c r="W17" s="10">
        <v>4.1300000000000003E-2</v>
      </c>
      <c r="X17" s="18">
        <v>0.14499999999999999</v>
      </c>
      <c r="Y17" s="28">
        <f t="shared" si="4"/>
        <v>0.10903333333333333</v>
      </c>
      <c r="Z17" s="13">
        <v>2.4500000000000001E-2</v>
      </c>
      <c r="AA17" s="10">
        <v>2.7199999999999998E-2</v>
      </c>
      <c r="AB17" s="18">
        <v>2.52E-2</v>
      </c>
      <c r="AC17" s="28">
        <f t="shared" si="5"/>
        <v>2.5633333333333331E-2</v>
      </c>
    </row>
    <row r="18" spans="2:29" ht="20" customHeight="1" x14ac:dyDescent="0.35">
      <c r="B18" s="21" t="s">
        <v>23</v>
      </c>
      <c r="C18" s="4" t="s">
        <v>21</v>
      </c>
      <c r="D18" s="8" t="s">
        <v>22</v>
      </c>
      <c r="E18" s="9">
        <v>7.1</v>
      </c>
      <c r="F18" s="13">
        <v>0.121</v>
      </c>
      <c r="G18" s="10">
        <v>0.124</v>
      </c>
      <c r="H18" s="18">
        <v>0.13100000000000001</v>
      </c>
      <c r="I18" s="28">
        <f t="shared" si="0"/>
        <v>0.12533333333333332</v>
      </c>
      <c r="J18" s="13">
        <v>0.16300000000000001</v>
      </c>
      <c r="K18" s="10">
        <v>0.14299999999999999</v>
      </c>
      <c r="L18" s="18">
        <v>0.15</v>
      </c>
      <c r="M18" s="28">
        <f t="shared" si="1"/>
        <v>0.152</v>
      </c>
      <c r="N18" s="13">
        <v>0.14699999999999999</v>
      </c>
      <c r="O18" s="10">
        <v>0.16500000000000001</v>
      </c>
      <c r="P18" s="18">
        <v>0.16</v>
      </c>
      <c r="Q18" s="28">
        <f t="shared" si="2"/>
        <v>0.15733333333333333</v>
      </c>
      <c r="R18" s="13">
        <v>0.15</v>
      </c>
      <c r="S18" s="10">
        <v>0.153</v>
      </c>
      <c r="T18" s="18">
        <v>0.14499999999999999</v>
      </c>
      <c r="U18" s="28">
        <f t="shared" si="3"/>
        <v>0.14933333333333332</v>
      </c>
      <c r="V18" s="13">
        <v>0.155</v>
      </c>
      <c r="W18" s="10">
        <v>0.17599999999999999</v>
      </c>
      <c r="X18" s="18">
        <v>0.154</v>
      </c>
      <c r="Y18" s="28">
        <f t="shared" si="4"/>
        <v>0.16166666666666665</v>
      </c>
      <c r="Z18" s="13">
        <v>0.155</v>
      </c>
      <c r="AA18" s="10">
        <v>0.16</v>
      </c>
      <c r="AB18" s="18">
        <v>0.154</v>
      </c>
      <c r="AC18" s="28">
        <f t="shared" si="5"/>
        <v>0.15633333333333332</v>
      </c>
    </row>
    <row r="19" spans="2:29" ht="20" customHeight="1" x14ac:dyDescent="0.35">
      <c r="B19" s="21" t="s">
        <v>24</v>
      </c>
      <c r="C19" s="4" t="s">
        <v>15</v>
      </c>
      <c r="D19" s="8" t="s">
        <v>22</v>
      </c>
      <c r="E19" s="9">
        <v>0.82</v>
      </c>
      <c r="F19" s="13">
        <v>3.8899999999999997E-2</v>
      </c>
      <c r="G19" s="10">
        <v>3.32E-2</v>
      </c>
      <c r="H19" s="18">
        <v>3.8899999999999997E-2</v>
      </c>
      <c r="I19" s="28">
        <f t="shared" si="0"/>
        <v>3.6999999999999998E-2</v>
      </c>
      <c r="J19" s="13">
        <v>4.0399999999999998E-2</v>
      </c>
      <c r="K19" s="10">
        <v>3.8399999999999997E-2</v>
      </c>
      <c r="L19" s="18">
        <v>3.5700000000000003E-2</v>
      </c>
      <c r="M19" s="28">
        <f t="shared" si="1"/>
        <v>3.8166666666666661E-2</v>
      </c>
      <c r="N19" s="13">
        <v>3.8600000000000002E-2</v>
      </c>
      <c r="O19" s="10">
        <v>4.0099999999999997E-2</v>
      </c>
      <c r="P19" s="18">
        <v>3.6799999999999999E-2</v>
      </c>
      <c r="Q19" s="28">
        <f t="shared" si="2"/>
        <v>3.85E-2</v>
      </c>
      <c r="R19" s="13">
        <v>3.9399999999999998E-2</v>
      </c>
      <c r="S19" s="10">
        <v>3.7600000000000001E-2</v>
      </c>
      <c r="T19" s="18">
        <v>3.6499999999999998E-2</v>
      </c>
      <c r="U19" s="28">
        <f t="shared" si="3"/>
        <v>3.783333333333333E-2</v>
      </c>
      <c r="V19" s="13">
        <v>3.8100000000000002E-2</v>
      </c>
      <c r="W19" s="10">
        <v>0.04</v>
      </c>
      <c r="X19" s="18">
        <v>3.7600000000000001E-2</v>
      </c>
      <c r="Y19" s="28">
        <f t="shared" si="4"/>
        <v>3.8566666666666666E-2</v>
      </c>
      <c r="Z19" s="13">
        <v>3.49E-2</v>
      </c>
      <c r="AA19" s="10">
        <v>4.0300000000000002E-2</v>
      </c>
      <c r="AB19" s="18">
        <v>4.1099999999999998E-2</v>
      </c>
      <c r="AC19" s="28">
        <f t="shared" si="5"/>
        <v>3.8766666666666665E-2</v>
      </c>
    </row>
    <row r="20" spans="2:29" ht="20" customHeight="1" thickBot="1" x14ac:dyDescent="0.4">
      <c r="B20" s="22" t="s">
        <v>25</v>
      </c>
      <c r="C20" s="23" t="s">
        <v>21</v>
      </c>
      <c r="D20" s="24" t="s">
        <v>22</v>
      </c>
      <c r="E20" s="25">
        <v>10</v>
      </c>
      <c r="F20" s="14">
        <v>2.3300000000000001E-2</v>
      </c>
      <c r="G20" s="15">
        <v>7.9000000000000001E-2</v>
      </c>
      <c r="H20" s="19">
        <v>0.13500000000000001</v>
      </c>
      <c r="I20" s="29">
        <f t="shared" si="0"/>
        <v>7.9100000000000004E-2</v>
      </c>
      <c r="J20" s="14">
        <v>0.108</v>
      </c>
      <c r="K20" s="15">
        <v>0</v>
      </c>
      <c r="L20" s="19">
        <v>0.82699999999999996</v>
      </c>
      <c r="M20" s="29">
        <f t="shared" si="1"/>
        <v>0.31166666666666665</v>
      </c>
      <c r="N20" s="14">
        <v>0.156</v>
      </c>
      <c r="O20" s="15">
        <v>0</v>
      </c>
      <c r="P20" s="19">
        <v>0</v>
      </c>
      <c r="Q20" s="29">
        <f t="shared" si="2"/>
        <v>5.1999999999999998E-2</v>
      </c>
      <c r="R20" s="14">
        <v>0.17299999999999999</v>
      </c>
      <c r="S20" s="15">
        <v>1.07</v>
      </c>
      <c r="T20" s="19">
        <v>0.77200000000000002</v>
      </c>
      <c r="U20" s="29">
        <f t="shared" si="3"/>
        <v>0.67166666666666675</v>
      </c>
      <c r="V20" s="14">
        <v>0</v>
      </c>
      <c r="W20" s="15">
        <v>0</v>
      </c>
      <c r="X20" s="19">
        <v>0</v>
      </c>
      <c r="Y20" s="29">
        <f t="shared" si="4"/>
        <v>0</v>
      </c>
      <c r="Z20" s="14">
        <v>0.438</v>
      </c>
      <c r="AA20" s="15">
        <v>0.42899999999999999</v>
      </c>
      <c r="AB20" s="19">
        <v>0.73799999999999999</v>
      </c>
      <c r="AC20" s="29">
        <f t="shared" si="5"/>
        <v>0.53500000000000003</v>
      </c>
    </row>
    <row r="21" spans="2:29" ht="15" thickTop="1" x14ac:dyDescent="0.35"/>
  </sheetData>
  <mergeCells count="12">
    <mergeCell ref="B3:AC3"/>
    <mergeCell ref="B4:AC4"/>
    <mergeCell ref="N5:Q5"/>
    <mergeCell ref="R5:U5"/>
    <mergeCell ref="V5:Y5"/>
    <mergeCell ref="Z5:AC5"/>
    <mergeCell ref="F5:I5"/>
    <mergeCell ref="J5:M5"/>
    <mergeCell ref="B5:B6"/>
    <mergeCell ref="C5:C6"/>
    <mergeCell ref="D5:D6"/>
    <mergeCell ref="E5:E6"/>
  </mergeCells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04B05BE079154F8350B9D56E56E222" ma:contentTypeVersion="15" ma:contentTypeDescription="Create a new document." ma:contentTypeScope="" ma:versionID="680f6b28a0d03376d1aa90a5cd656b38">
  <xsd:schema xmlns:xsd="http://www.w3.org/2001/XMLSchema" xmlns:xs="http://www.w3.org/2001/XMLSchema" xmlns:p="http://schemas.microsoft.com/office/2006/metadata/properties" xmlns:ns2="51e5e74f-f54b-4b90-94b7-af3bdee9c1aa" xmlns:ns3="eae48e33-f925-45f3-9943-a908f68cbfdb" targetNamespace="http://schemas.microsoft.com/office/2006/metadata/properties" ma:root="true" ma:fieldsID="83719e4c72fcad56a8261bd04a09ae86" ns2:_="" ns3:_="">
    <xsd:import namespace="51e5e74f-f54b-4b90-94b7-af3bdee9c1aa"/>
    <xsd:import namespace="eae48e33-f925-45f3-9943-a908f68cbf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5e74f-f54b-4b90-94b7-af3bdee9c1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8a4874a-8cf6-4bd1-a3b1-571cbf9a5b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48e33-f925-45f3-9943-a908f68cbfd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16711904-40ba-4d66-b879-c55b8f300a40}" ma:internalName="TaxCatchAll" ma:showField="CatchAllData" ma:web="eae48e33-f925-45f3-9943-a908f68cbf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ae48e33-f925-45f3-9943-a908f68cbfdb" xsi:nil="true"/>
    <lcf76f155ced4ddcb4097134ff3c332f xmlns="51e5e74f-f54b-4b90-94b7-af3bdee9c1a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B7399DC-9A5C-4A9B-8395-DE56D926B1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B58598-1DAE-4FFE-9620-4DA1CA127E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e5e74f-f54b-4b90-94b7-af3bdee9c1aa"/>
    <ds:schemaRef ds:uri="eae48e33-f925-45f3-9943-a908f68cbf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165C6C-477C-4593-9321-04321938CF59}">
  <ds:schemaRefs>
    <ds:schemaRef ds:uri="eae48e33-f925-45f3-9943-a908f68cbfdb"/>
    <ds:schemaRef ds:uri="http://www.w3.org/XML/1998/namespace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1e5e74f-f54b-4b90-94b7-af3bdee9c1a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Montgomery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RRF Compliance Testing Results 2019-2024</dc:title>
  <dc:creator>Heflin, Lonnie</dc:creator>
  <cp:lastModifiedBy>Lee, Cat</cp:lastModifiedBy>
  <dcterms:created xsi:type="dcterms:W3CDTF">2026-03-02T17:33:20Z</dcterms:created>
  <dcterms:modified xsi:type="dcterms:W3CDTF">2026-03-02T20:30:39Z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0x010100D904B05BE079154F8350B9D56E56E222</vt:lpwstr>
  </property>
  <property fmtid="{D5CDD505-2E9C-101B-9397-08002B2CF9AE}" pid="3" name="MediaServiceImageTags">
    <vt:lpwstr/>
  </property>
</Properties>
</file>