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NNIJ01\Documents\!Comp\Salary Schedules\FY25\FY25 Finals\"/>
    </mc:Choice>
  </mc:AlternateContent>
  <xr:revisionPtr revIDLastSave="0" documentId="13_ncr:1_{44CCF84B-38A9-4227-B0D7-8F063B7FB555}" xr6:coauthVersionLast="47" xr6:coauthVersionMax="47" xr10:uidLastSave="{00000000-0000-0000-0000-000000000000}"/>
  <bookViews>
    <workbookView xWindow="-110" yWindow="-110" windowWidth="19420" windowHeight="12420" xr2:uid="{92E24DDB-F2C3-46F1-AEEC-DDF9B2D0BDE1}"/>
  </bookViews>
  <sheets>
    <sheet name="FY25 CM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O9" i="2" s="1"/>
  <c r="N8" i="2"/>
  <c r="O8" i="2" s="1"/>
  <c r="M8" i="2"/>
  <c r="L9" i="2"/>
  <c r="K9" i="2"/>
  <c r="L8" i="2"/>
  <c r="K8" i="2"/>
</calcChain>
</file>

<file path=xl/sharedStrings.xml><?xml version="1.0" encoding="utf-8"?>
<sst xmlns="http://schemas.openxmlformats.org/spreadsheetml/2006/main" count="33" uniqueCount="18">
  <si>
    <t>MONTGOMERY COUNTY GOVERNMENT</t>
  </si>
  <si>
    <t>UNIFORMED CORRECTIONAL MANAGEMENT SALARY SCHEDULE</t>
  </si>
  <si>
    <t>EFFECTIVE JUNE 16, 2024</t>
  </si>
  <si>
    <t xml:space="preserve"> </t>
  </si>
  <si>
    <t>GRADE</t>
  </si>
  <si>
    <t>RANK</t>
  </si>
  <si>
    <t>MINIMUM</t>
  </si>
  <si>
    <t>MAXIMUM</t>
  </si>
  <si>
    <t>16 YEAR LONGEVITY (3.5%)</t>
  </si>
  <si>
    <t>20 YEAR 
LONGEVITY
(3.5%)</t>
  </si>
  <si>
    <t>25 YEAR 
LONGEVITY
(3.5%)</t>
  </si>
  <si>
    <t>C1</t>
  </si>
  <si>
    <t>CORRECTIONAL SHIFT COMMANDER (LT)</t>
  </si>
  <si>
    <t>C2</t>
  </si>
  <si>
    <t>CORRECTIONAL TEAM LEADER (CAPT)</t>
  </si>
  <si>
    <t>FISCAL YEAR 2025</t>
  </si>
  <si>
    <t>EFFECTIVE NOVEMBER 3, 2024</t>
  </si>
  <si>
    <t>GWA: 4.5%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</si>
</sst>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3" borderId="2" xfId="0" applyFont="1" applyFill="1" applyBorder="1"/>
    <xf numFmtId="0" fontId="0" fillId="0" borderId="2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3" borderId="2" xfId="0" applyNumberFormat="1" applyFont="1" applyFill="1" applyBorder="1" applyAlignment="1">
      <alignment horizontal="center"/>
    </xf>
    <xf numFmtId="164" fontId="0" fillId="3" borderId="3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03F7-C37F-4769-AA6F-788EEAB21EE1}">
  <sheetPr>
    <pageSetUpPr fitToPage="1"/>
  </sheetPr>
  <dimension ref="A1:O9"/>
  <sheetViews>
    <sheetView tabSelected="1" workbookViewId="0">
      <selection activeCell="C18" sqref="C18"/>
    </sheetView>
  </sheetViews>
  <sheetFormatPr defaultRowHeight="14.5" x14ac:dyDescent="0.35"/>
  <cols>
    <col min="2" max="2" width="35.26953125" bestFit="1" customWidth="1"/>
    <col min="3" max="7" width="11.08984375" customWidth="1"/>
    <col min="10" max="10" width="35.26953125" bestFit="1" customWidth="1"/>
    <col min="11" max="15" width="11.08984375" customWidth="1"/>
  </cols>
  <sheetData>
    <row r="1" spans="1:15" ht="18.5" x14ac:dyDescent="0.45">
      <c r="A1" s="1" t="s">
        <v>0</v>
      </c>
      <c r="B1" s="1"/>
      <c r="C1" s="1"/>
      <c r="D1" s="1"/>
      <c r="E1" s="1"/>
      <c r="F1" s="1"/>
      <c r="G1" s="1"/>
      <c r="I1" s="1" t="s">
        <v>0</v>
      </c>
      <c r="J1" s="1"/>
      <c r="K1" s="1"/>
      <c r="L1" s="1"/>
      <c r="M1" s="1"/>
      <c r="N1" s="1"/>
      <c r="O1" s="1"/>
    </row>
    <row r="2" spans="1:15" ht="18.5" x14ac:dyDescent="0.45">
      <c r="A2" s="1" t="s">
        <v>1</v>
      </c>
      <c r="B2" s="1"/>
      <c r="C2" s="1"/>
      <c r="D2" s="1"/>
      <c r="E2" s="1"/>
      <c r="F2" s="1"/>
      <c r="G2" s="1"/>
      <c r="I2" s="1" t="s">
        <v>1</v>
      </c>
      <c r="J2" s="1"/>
      <c r="K2" s="1"/>
      <c r="L2" s="1"/>
      <c r="M2" s="1"/>
      <c r="N2" s="1"/>
      <c r="O2" s="1"/>
    </row>
    <row r="3" spans="1:15" ht="18.5" x14ac:dyDescent="0.45">
      <c r="A3" s="1" t="s">
        <v>15</v>
      </c>
      <c r="B3" s="1"/>
      <c r="C3" s="1"/>
      <c r="D3" s="1"/>
      <c r="E3" s="1"/>
      <c r="F3" s="1"/>
      <c r="G3" s="1"/>
      <c r="I3" s="1" t="s">
        <v>15</v>
      </c>
      <c r="J3" s="1"/>
      <c r="K3" s="1"/>
      <c r="L3" s="1"/>
      <c r="M3" s="1"/>
      <c r="N3" s="1"/>
      <c r="O3" s="1"/>
    </row>
    <row r="4" spans="1:15" ht="18.5" x14ac:dyDescent="0.45">
      <c r="A4" s="2" t="s">
        <v>2</v>
      </c>
      <c r="B4" s="1"/>
      <c r="C4" s="1"/>
      <c r="D4" s="1"/>
      <c r="E4" s="1"/>
      <c r="F4" s="1"/>
      <c r="G4" s="1"/>
      <c r="I4" s="2" t="s">
        <v>16</v>
      </c>
      <c r="J4" s="1"/>
      <c r="K4" s="1"/>
      <c r="L4" s="1"/>
      <c r="M4" s="1"/>
      <c r="N4" s="1"/>
      <c r="O4" s="1"/>
    </row>
    <row r="5" spans="1:15" ht="18.5" x14ac:dyDescent="0.45">
      <c r="A5" s="2"/>
      <c r="B5" s="1"/>
      <c r="C5" s="1"/>
      <c r="D5" s="1"/>
      <c r="E5" s="1"/>
      <c r="F5" s="1"/>
      <c r="G5" s="1"/>
      <c r="I5" s="2" t="s">
        <v>17</v>
      </c>
      <c r="J5" s="1"/>
      <c r="K5" s="1"/>
      <c r="L5" s="1"/>
      <c r="M5" s="1"/>
      <c r="N5" s="1"/>
      <c r="O5" s="1"/>
    </row>
    <row r="6" spans="1:15" x14ac:dyDescent="0.35">
      <c r="F6" t="s">
        <v>3</v>
      </c>
      <c r="N6" t="s">
        <v>3</v>
      </c>
    </row>
    <row r="7" spans="1:15" ht="43.5" x14ac:dyDescent="0.35">
      <c r="A7" s="5" t="s">
        <v>4</v>
      </c>
      <c r="B7" s="6" t="s">
        <v>5</v>
      </c>
      <c r="C7" s="6" t="s">
        <v>6</v>
      </c>
      <c r="D7" s="6" t="s">
        <v>7</v>
      </c>
      <c r="E7" s="7" t="s">
        <v>8</v>
      </c>
      <c r="F7" s="7" t="s">
        <v>9</v>
      </c>
      <c r="G7" s="8" t="s">
        <v>10</v>
      </c>
      <c r="I7" s="5" t="s">
        <v>4</v>
      </c>
      <c r="J7" s="6" t="s">
        <v>5</v>
      </c>
      <c r="K7" s="6" t="s">
        <v>6</v>
      </c>
      <c r="L7" s="6" t="s">
        <v>7</v>
      </c>
      <c r="M7" s="7" t="s">
        <v>8</v>
      </c>
      <c r="N7" s="7" t="s">
        <v>9</v>
      </c>
      <c r="O7" s="8" t="s">
        <v>10</v>
      </c>
    </row>
    <row r="8" spans="1:15" x14ac:dyDescent="0.35">
      <c r="A8" s="9" t="s">
        <v>11</v>
      </c>
      <c r="B8" s="3" t="s">
        <v>12</v>
      </c>
      <c r="C8" s="11">
        <v>77986.759000000005</v>
      </c>
      <c r="D8" s="11">
        <v>122299.49110000001</v>
      </c>
      <c r="E8" s="11">
        <v>126579.97328849998</v>
      </c>
      <c r="F8" s="11">
        <v>131010.27235359748</v>
      </c>
      <c r="G8" s="12">
        <v>135595.63188597336</v>
      </c>
      <c r="I8" s="9" t="s">
        <v>11</v>
      </c>
      <c r="J8" s="3" t="s">
        <v>12</v>
      </c>
      <c r="K8" s="11">
        <f>ROUND(C8*1.045,0)</f>
        <v>81496</v>
      </c>
      <c r="L8" s="11">
        <f>ROUND(D8*1.045,0)</f>
        <v>127803</v>
      </c>
      <c r="M8" s="11">
        <f>ROUND(L8*1.035,0)</f>
        <v>132276</v>
      </c>
      <c r="N8" s="11">
        <f t="shared" ref="N8:O9" si="0">ROUND(M8*1.035,0)</f>
        <v>136906</v>
      </c>
      <c r="O8" s="11">
        <f t="shared" si="0"/>
        <v>141698</v>
      </c>
    </row>
    <row r="9" spans="1:15" x14ac:dyDescent="0.35">
      <c r="A9" s="10" t="s">
        <v>13</v>
      </c>
      <c r="B9" s="4" t="s">
        <v>14</v>
      </c>
      <c r="C9" s="13">
        <v>85148.894899999999</v>
      </c>
      <c r="D9" s="13">
        <v>133893.00630000001</v>
      </c>
      <c r="E9" s="13">
        <v>138579.2615205</v>
      </c>
      <c r="F9" s="13">
        <v>143429.53567371747</v>
      </c>
      <c r="G9" s="14">
        <v>148449.56942229759</v>
      </c>
      <c r="I9" s="10" t="s">
        <v>13</v>
      </c>
      <c r="J9" s="4" t="s">
        <v>14</v>
      </c>
      <c r="K9" s="13">
        <f>ROUND(C9*1.045,0)</f>
        <v>88981</v>
      </c>
      <c r="L9" s="13">
        <f>ROUND(D9*1.045,0)</f>
        <v>139918</v>
      </c>
      <c r="M9" s="13">
        <f>ROUND(L9*1.035,0)</f>
        <v>144815</v>
      </c>
      <c r="N9" s="13">
        <f t="shared" si="0"/>
        <v>149884</v>
      </c>
      <c r="O9" s="14">
        <f t="shared" si="0"/>
        <v>155130</v>
      </c>
    </row>
  </sheetData>
  <pageMargins left="0.7" right="0.7" top="0.75" bottom="0.75" header="0.3" footer="0.3"/>
  <pageSetup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BD57E7BC524A43AC6A44697A12C287" ma:contentTypeVersion="4" ma:contentTypeDescription="Create a new document." ma:contentTypeScope="" ma:versionID="dee0397a73efdf2e87c38dbf36fd203f">
  <xsd:schema xmlns:xsd="http://www.w3.org/2001/XMLSchema" xmlns:xs="http://www.w3.org/2001/XMLSchema" xmlns:p="http://schemas.microsoft.com/office/2006/metadata/properties" xmlns:ns2="9127b8fb-d66a-4ff3-ab07-2e6ae728f707" xmlns:ns3="4371f9e0-a6ae-4659-99bc-c8f785673b7e" targetNamespace="http://schemas.microsoft.com/office/2006/metadata/properties" ma:root="true" ma:fieldsID="30f94fdace82ec73f05c3be122488eae" ns2:_="" ns3:_="">
    <xsd:import namespace="9127b8fb-d66a-4ff3-ab07-2e6ae728f707"/>
    <xsd:import namespace="4371f9e0-a6ae-4659-99bc-c8f785673b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7b8fb-d66a-4ff3-ab07-2e6ae728f7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1f9e0-a6ae-4659-99bc-c8f785673b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4B9B27-2241-4AE5-953F-D3CB372DDCE9}">
  <ds:schemaRefs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4371f9e0-a6ae-4659-99bc-c8f785673b7e"/>
    <ds:schemaRef ds:uri="9127b8fb-d66a-4ff3-ab07-2e6ae728f707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F6C6B15-B31A-4795-A0D7-A625AA536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27b8fb-d66a-4ff3-ab07-2e6ae728f707"/>
    <ds:schemaRef ds:uri="4371f9e0-a6ae-4659-99bc-c8f785673b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72ED35-143B-40F0-BB2B-C92E73310B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 CMS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Lum, Jonson</dc:creator>
  <cp:lastModifiedBy>Tinnick, James D.</cp:lastModifiedBy>
  <cp:lastPrinted>2024-04-02T13:24:52Z</cp:lastPrinted>
  <dcterms:created xsi:type="dcterms:W3CDTF">2023-06-01T20:47:41Z</dcterms:created>
  <dcterms:modified xsi:type="dcterms:W3CDTF">2024-04-02T13:25:39Z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0x0101007BBD57E7BC524A43AC6A44697A12C287</vt:lpwstr>
  </property>
</Properties>
</file>