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2CB616C5-E943-4EF3-B5EE-A18F6AFBBD40}" xr6:coauthVersionLast="47" xr6:coauthVersionMax="47" xr10:uidLastSave="{00000000-0000-0000-0000-000000000000}"/>
  <bookViews>
    <workbookView xWindow="-22530" yWindow="2205" windowWidth="19200" windowHeight="9765" xr2:uid="{DD13DBF4-9145-4EDE-9B07-8171F9886550}"/>
  </bookViews>
  <sheets>
    <sheet name="FY25 CO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  <c r="M23" i="2"/>
  <c r="L23" i="2"/>
  <c r="K24" i="2"/>
  <c r="K25" i="2" s="1"/>
  <c r="K23" i="2"/>
  <c r="J25" i="2"/>
  <c r="J24" i="2"/>
  <c r="J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J19" i="2"/>
  <c r="J18" i="2"/>
  <c r="J17" i="2"/>
  <c r="J16" i="2"/>
  <c r="J15" i="2"/>
  <c r="J14" i="2"/>
  <c r="J13" i="2"/>
  <c r="J12" i="2"/>
  <c r="J11" i="2"/>
  <c r="J10" i="2"/>
  <c r="J9" i="2"/>
  <c r="J8" i="2"/>
  <c r="L24" i="2" l="1"/>
  <c r="M24" i="2"/>
  <c r="M25" i="2" l="1"/>
</calcChain>
</file>

<file path=xl/sharedStrings.xml><?xml version="1.0" encoding="utf-8"?>
<sst xmlns="http://schemas.openxmlformats.org/spreadsheetml/2006/main" count="35" uniqueCount="19">
  <si>
    <t>MONTGOMERY COUNTY GOVERNMENT</t>
  </si>
  <si>
    <t>CORRECTIONAL OFFICER UNIFORM SALARY SCHEDULE</t>
  </si>
  <si>
    <t>STEP</t>
  </si>
  <si>
    <t>YEAR</t>
  </si>
  <si>
    <t>CO I (C3)</t>
  </si>
  <si>
    <t>CO II (C4)</t>
  </si>
  <si>
    <t>CO III (C5)</t>
  </si>
  <si>
    <t>SGT (C6)</t>
  </si>
  <si>
    <t>14-16</t>
  </si>
  <si>
    <t>16 YEAR 
LONGEVITY
(3.5%)</t>
  </si>
  <si>
    <t>17+</t>
  </si>
  <si>
    <t>20 YEAR 
LONGEVITY
(3.5%)</t>
  </si>
  <si>
    <t>21+</t>
  </si>
  <si>
    <t>25 YEAR 
LONGEVITY
(3.5%)</t>
  </si>
  <si>
    <t>26+</t>
  </si>
  <si>
    <t>FISCAL YEAR 2025</t>
  </si>
  <si>
    <t>GWA: 4.5% INCREASE</t>
  </si>
  <si>
    <t>EFFECTIVE NOVEMBER 3, 2024</t>
  </si>
  <si>
    <t>EFFECTIVE JUNE 16,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</si>
</sst>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3" borderId="2" xfId="0" applyNumberFormat="1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C83D-91EB-4421-ACC4-4AFE620AFDBF}">
  <sheetPr>
    <pageSetUpPr fitToPage="1"/>
  </sheetPr>
  <dimension ref="A1:M33"/>
  <sheetViews>
    <sheetView tabSelected="1" workbookViewId="0">
      <selection activeCell="F4" sqref="F4"/>
    </sheetView>
  </sheetViews>
  <sheetFormatPr defaultRowHeight="14.5" x14ac:dyDescent="0.35"/>
  <cols>
    <col min="1" max="13" width="11.08984375" customWidth="1"/>
  </cols>
  <sheetData>
    <row r="1" spans="1:13" ht="18.5" x14ac:dyDescent="0.45">
      <c r="A1" s="1" t="s">
        <v>0</v>
      </c>
      <c r="B1" s="1"/>
      <c r="C1" s="1"/>
      <c r="D1" s="1"/>
      <c r="E1" s="1"/>
      <c r="F1" s="1"/>
      <c r="H1" s="1" t="s">
        <v>0</v>
      </c>
      <c r="I1" s="1"/>
      <c r="J1" s="1"/>
      <c r="K1" s="1"/>
      <c r="L1" s="1"/>
      <c r="M1" s="1"/>
    </row>
    <row r="2" spans="1:13" ht="18.5" x14ac:dyDescent="0.45">
      <c r="A2" s="1" t="s">
        <v>1</v>
      </c>
      <c r="B2" s="1"/>
      <c r="C2" s="1"/>
      <c r="D2" s="1"/>
      <c r="E2" s="1"/>
      <c r="F2" s="1"/>
      <c r="H2" s="1" t="s">
        <v>1</v>
      </c>
      <c r="I2" s="1"/>
      <c r="J2" s="1"/>
      <c r="K2" s="1"/>
      <c r="L2" s="1"/>
      <c r="M2" s="1"/>
    </row>
    <row r="3" spans="1:13" ht="18.5" x14ac:dyDescent="0.45">
      <c r="A3" s="1" t="s">
        <v>15</v>
      </c>
      <c r="B3" s="1"/>
      <c r="C3" s="1"/>
      <c r="D3" s="1"/>
      <c r="E3" s="1"/>
      <c r="F3" s="1"/>
      <c r="H3" s="1" t="s">
        <v>15</v>
      </c>
      <c r="I3" s="1"/>
      <c r="J3" s="1"/>
      <c r="K3" s="1"/>
      <c r="L3" s="1"/>
      <c r="M3" s="1"/>
    </row>
    <row r="4" spans="1:13" ht="18.5" x14ac:dyDescent="0.45">
      <c r="A4" s="2" t="s">
        <v>18</v>
      </c>
      <c r="B4" s="1"/>
      <c r="C4" s="1"/>
      <c r="D4" s="1"/>
      <c r="E4" s="1"/>
      <c r="F4" s="1"/>
      <c r="H4" s="2" t="s">
        <v>17</v>
      </c>
      <c r="I4" s="1"/>
      <c r="J4" s="1"/>
      <c r="K4" s="1"/>
      <c r="L4" s="1"/>
      <c r="M4" s="1"/>
    </row>
    <row r="5" spans="1:13" ht="18.5" x14ac:dyDescent="0.45">
      <c r="A5" s="2"/>
      <c r="B5" s="1"/>
      <c r="C5" s="1"/>
      <c r="D5" s="1"/>
      <c r="E5" s="1"/>
      <c r="F5" s="1"/>
      <c r="H5" s="2" t="s">
        <v>16</v>
      </c>
      <c r="I5" s="1"/>
      <c r="J5" s="1"/>
      <c r="K5" s="1"/>
      <c r="L5" s="1"/>
      <c r="M5" s="1"/>
    </row>
    <row r="7" spans="1:13" x14ac:dyDescent="0.35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3" t="s">
        <v>7</v>
      </c>
      <c r="G7" s="14"/>
      <c r="H7" s="3" t="s">
        <v>2</v>
      </c>
      <c r="I7" s="4" t="s">
        <v>3</v>
      </c>
      <c r="J7" s="4" t="s">
        <v>4</v>
      </c>
      <c r="K7" s="4" t="s">
        <v>5</v>
      </c>
      <c r="L7" s="4" t="s">
        <v>6</v>
      </c>
      <c r="M7" s="13" t="s">
        <v>7</v>
      </c>
    </row>
    <row r="8" spans="1:13" x14ac:dyDescent="0.35">
      <c r="A8" s="5">
        <v>1</v>
      </c>
      <c r="B8" s="6">
        <v>0</v>
      </c>
      <c r="C8" s="15">
        <v>57384</v>
      </c>
      <c r="D8" s="15">
        <v>59936</v>
      </c>
      <c r="E8" s="15">
        <v>65290</v>
      </c>
      <c r="F8" s="16">
        <v>71476</v>
      </c>
      <c r="G8" s="14"/>
      <c r="H8" s="5">
        <v>1</v>
      </c>
      <c r="I8" s="6">
        <v>0</v>
      </c>
      <c r="J8" s="15">
        <f>ROUND(C8*1.045,0)</f>
        <v>59966</v>
      </c>
      <c r="K8" s="15">
        <f>ROUND(D8*1.045,0)</f>
        <v>62633</v>
      </c>
      <c r="L8" s="15">
        <f>ROUND(E8*1.045,0)</f>
        <v>68228</v>
      </c>
      <c r="M8" s="16">
        <f>ROUND(F8*1.045,0)</f>
        <v>74692</v>
      </c>
    </row>
    <row r="9" spans="1:13" x14ac:dyDescent="0.35">
      <c r="A9" s="7">
        <v>2</v>
      </c>
      <c r="B9" s="8">
        <v>1</v>
      </c>
      <c r="C9" s="17">
        <v>59170</v>
      </c>
      <c r="D9" s="17">
        <v>61811</v>
      </c>
      <c r="E9" s="17">
        <v>67353</v>
      </c>
      <c r="F9" s="18">
        <v>73756</v>
      </c>
      <c r="G9" s="14"/>
      <c r="H9" s="7">
        <v>2</v>
      </c>
      <c r="I9" s="8">
        <v>1</v>
      </c>
      <c r="J9" s="17">
        <f t="shared" ref="J9:J19" si="0">ROUND(C9*1.045,0)</f>
        <v>61833</v>
      </c>
      <c r="K9" s="17">
        <f t="shared" ref="K9:K21" si="1">ROUND(D9*1.045,0)</f>
        <v>64592</v>
      </c>
      <c r="L9" s="17">
        <f t="shared" ref="L9:L22" si="2">ROUND(E9*1.045,0)</f>
        <v>70384</v>
      </c>
      <c r="M9" s="18">
        <f t="shared" ref="M9:M22" si="3">ROUND(F9*1.045,0)</f>
        <v>77075</v>
      </c>
    </row>
    <row r="10" spans="1:13" x14ac:dyDescent="0.35">
      <c r="A10" s="5">
        <v>3</v>
      </c>
      <c r="B10" s="6">
        <v>2</v>
      </c>
      <c r="C10" s="15">
        <v>61018</v>
      </c>
      <c r="D10" s="15">
        <v>63752</v>
      </c>
      <c r="E10" s="15">
        <v>69489</v>
      </c>
      <c r="F10" s="16">
        <v>76114</v>
      </c>
      <c r="G10" s="14"/>
      <c r="H10" s="5">
        <v>3</v>
      </c>
      <c r="I10" s="6">
        <v>2</v>
      </c>
      <c r="J10" s="15">
        <f t="shared" si="0"/>
        <v>63764</v>
      </c>
      <c r="K10" s="15">
        <f t="shared" si="1"/>
        <v>66621</v>
      </c>
      <c r="L10" s="15">
        <f t="shared" si="2"/>
        <v>72616</v>
      </c>
      <c r="M10" s="16">
        <f t="shared" si="3"/>
        <v>79539</v>
      </c>
    </row>
    <row r="11" spans="1:13" x14ac:dyDescent="0.35">
      <c r="A11" s="7">
        <v>4</v>
      </c>
      <c r="B11" s="8">
        <v>3</v>
      </c>
      <c r="C11" s="17">
        <v>62931</v>
      </c>
      <c r="D11" s="17">
        <v>65761</v>
      </c>
      <c r="E11" s="17">
        <v>71697</v>
      </c>
      <c r="F11" s="18">
        <v>78554</v>
      </c>
      <c r="G11" s="14"/>
      <c r="H11" s="7">
        <v>4</v>
      </c>
      <c r="I11" s="8">
        <v>3</v>
      </c>
      <c r="J11" s="17">
        <f t="shared" si="0"/>
        <v>65763</v>
      </c>
      <c r="K11" s="17">
        <f t="shared" si="1"/>
        <v>68720</v>
      </c>
      <c r="L11" s="17">
        <f t="shared" si="2"/>
        <v>74923</v>
      </c>
      <c r="M11" s="18">
        <f t="shared" si="3"/>
        <v>82089</v>
      </c>
    </row>
    <row r="12" spans="1:13" x14ac:dyDescent="0.35">
      <c r="A12" s="5">
        <v>5</v>
      </c>
      <c r="B12" s="6">
        <v>4</v>
      </c>
      <c r="C12" s="15">
        <v>64912</v>
      </c>
      <c r="D12" s="15">
        <v>67838</v>
      </c>
      <c r="E12" s="15">
        <v>73985</v>
      </c>
      <c r="F12" s="16">
        <v>81082</v>
      </c>
      <c r="G12" s="14"/>
      <c r="H12" s="5">
        <v>5</v>
      </c>
      <c r="I12" s="6">
        <v>4</v>
      </c>
      <c r="J12" s="15">
        <f t="shared" si="0"/>
        <v>67833</v>
      </c>
      <c r="K12" s="15">
        <f t="shared" si="1"/>
        <v>70891</v>
      </c>
      <c r="L12" s="15">
        <f t="shared" si="2"/>
        <v>77314</v>
      </c>
      <c r="M12" s="16">
        <f t="shared" si="3"/>
        <v>84731</v>
      </c>
    </row>
    <row r="13" spans="1:13" x14ac:dyDescent="0.35">
      <c r="A13" s="7">
        <v>6</v>
      </c>
      <c r="B13" s="8">
        <v>5</v>
      </c>
      <c r="C13" s="17">
        <v>66963</v>
      </c>
      <c r="D13" s="17">
        <v>69992</v>
      </c>
      <c r="E13" s="17">
        <v>76351</v>
      </c>
      <c r="F13" s="18">
        <v>83698</v>
      </c>
      <c r="G13" s="14"/>
      <c r="H13" s="7">
        <v>6</v>
      </c>
      <c r="I13" s="8">
        <v>5</v>
      </c>
      <c r="J13" s="17">
        <f t="shared" si="0"/>
        <v>69976</v>
      </c>
      <c r="K13" s="17">
        <f t="shared" si="1"/>
        <v>73142</v>
      </c>
      <c r="L13" s="17">
        <f t="shared" si="2"/>
        <v>79787</v>
      </c>
      <c r="M13" s="18">
        <f t="shared" si="3"/>
        <v>87464</v>
      </c>
    </row>
    <row r="14" spans="1:13" x14ac:dyDescent="0.35">
      <c r="A14" s="5">
        <v>7</v>
      </c>
      <c r="B14" s="6">
        <v>6</v>
      </c>
      <c r="C14" s="15">
        <v>69084</v>
      </c>
      <c r="D14" s="15">
        <v>72217</v>
      </c>
      <c r="E14" s="15">
        <v>78801</v>
      </c>
      <c r="F14" s="16">
        <v>86404</v>
      </c>
      <c r="G14" s="14"/>
      <c r="H14" s="5">
        <v>7</v>
      </c>
      <c r="I14" s="6">
        <v>6</v>
      </c>
      <c r="J14" s="15">
        <f t="shared" si="0"/>
        <v>72193</v>
      </c>
      <c r="K14" s="15">
        <f t="shared" si="1"/>
        <v>75467</v>
      </c>
      <c r="L14" s="15">
        <f t="shared" si="2"/>
        <v>82347</v>
      </c>
      <c r="M14" s="16">
        <f t="shared" si="3"/>
        <v>90292</v>
      </c>
    </row>
    <row r="15" spans="1:13" x14ac:dyDescent="0.35">
      <c r="A15" s="7">
        <v>8</v>
      </c>
      <c r="B15" s="8">
        <v>7</v>
      </c>
      <c r="C15" s="17">
        <v>71278</v>
      </c>
      <c r="D15" s="17">
        <v>74523</v>
      </c>
      <c r="E15" s="17">
        <v>81337</v>
      </c>
      <c r="F15" s="18">
        <v>89206</v>
      </c>
      <c r="G15" s="14"/>
      <c r="H15" s="7">
        <v>8</v>
      </c>
      <c r="I15" s="8">
        <v>7</v>
      </c>
      <c r="J15" s="17">
        <f t="shared" si="0"/>
        <v>74486</v>
      </c>
      <c r="K15" s="17">
        <f t="shared" si="1"/>
        <v>77877</v>
      </c>
      <c r="L15" s="17">
        <f t="shared" si="2"/>
        <v>84997</v>
      </c>
      <c r="M15" s="18">
        <f t="shared" si="3"/>
        <v>93220</v>
      </c>
    </row>
    <row r="16" spans="1:13" x14ac:dyDescent="0.35">
      <c r="A16" s="5">
        <v>9</v>
      </c>
      <c r="B16" s="6">
        <v>8</v>
      </c>
      <c r="C16" s="15">
        <v>73548</v>
      </c>
      <c r="D16" s="15">
        <v>76909</v>
      </c>
      <c r="E16" s="15">
        <v>83959</v>
      </c>
      <c r="F16" s="16">
        <v>92105</v>
      </c>
      <c r="G16" s="14"/>
      <c r="H16" s="5">
        <v>9</v>
      </c>
      <c r="I16" s="6">
        <v>8</v>
      </c>
      <c r="J16" s="15">
        <f t="shared" si="0"/>
        <v>76858</v>
      </c>
      <c r="K16" s="15">
        <f t="shared" si="1"/>
        <v>80370</v>
      </c>
      <c r="L16" s="15">
        <f t="shared" si="2"/>
        <v>87737</v>
      </c>
      <c r="M16" s="16">
        <f t="shared" si="3"/>
        <v>96250</v>
      </c>
    </row>
    <row r="17" spans="1:13" x14ac:dyDescent="0.35">
      <c r="A17" s="7">
        <v>10</v>
      </c>
      <c r="B17" s="8">
        <v>9</v>
      </c>
      <c r="C17" s="17">
        <v>75900</v>
      </c>
      <c r="D17" s="17">
        <v>79377</v>
      </c>
      <c r="E17" s="17">
        <v>86677</v>
      </c>
      <c r="F17" s="18">
        <v>95104</v>
      </c>
      <c r="G17" s="14"/>
      <c r="H17" s="7">
        <v>10</v>
      </c>
      <c r="I17" s="8">
        <v>9</v>
      </c>
      <c r="J17" s="17">
        <f t="shared" si="0"/>
        <v>79316</v>
      </c>
      <c r="K17" s="17">
        <f t="shared" si="1"/>
        <v>82949</v>
      </c>
      <c r="L17" s="17">
        <f t="shared" si="2"/>
        <v>90577</v>
      </c>
      <c r="M17" s="18">
        <f t="shared" si="3"/>
        <v>99384</v>
      </c>
    </row>
    <row r="18" spans="1:13" x14ac:dyDescent="0.35">
      <c r="A18" s="5">
        <v>11</v>
      </c>
      <c r="B18" s="6">
        <v>10</v>
      </c>
      <c r="C18" s="15">
        <v>78333</v>
      </c>
      <c r="D18" s="15">
        <v>81931</v>
      </c>
      <c r="E18" s="15">
        <v>89487</v>
      </c>
      <c r="F18" s="16">
        <v>98211</v>
      </c>
      <c r="G18" s="14"/>
      <c r="H18" s="5">
        <v>11</v>
      </c>
      <c r="I18" s="6">
        <v>10</v>
      </c>
      <c r="J18" s="15">
        <f t="shared" si="0"/>
        <v>81858</v>
      </c>
      <c r="K18" s="15">
        <f t="shared" si="1"/>
        <v>85618</v>
      </c>
      <c r="L18" s="15">
        <f t="shared" si="2"/>
        <v>93514</v>
      </c>
      <c r="M18" s="16">
        <f t="shared" si="3"/>
        <v>102630</v>
      </c>
    </row>
    <row r="19" spans="1:13" x14ac:dyDescent="0.35">
      <c r="A19" s="7">
        <v>12</v>
      </c>
      <c r="B19" s="8">
        <v>11</v>
      </c>
      <c r="C19" s="17">
        <v>80851</v>
      </c>
      <c r="D19" s="17">
        <v>84579</v>
      </c>
      <c r="E19" s="17">
        <v>92398</v>
      </c>
      <c r="F19" s="18">
        <v>101426</v>
      </c>
      <c r="G19" s="14"/>
      <c r="H19" s="7">
        <v>12</v>
      </c>
      <c r="I19" s="8">
        <v>11</v>
      </c>
      <c r="J19" s="17">
        <f t="shared" si="0"/>
        <v>84489</v>
      </c>
      <c r="K19" s="17">
        <f t="shared" si="1"/>
        <v>88385</v>
      </c>
      <c r="L19" s="17">
        <f t="shared" si="2"/>
        <v>96556</v>
      </c>
      <c r="M19" s="18">
        <f t="shared" si="3"/>
        <v>105990</v>
      </c>
    </row>
    <row r="20" spans="1:13" x14ac:dyDescent="0.35">
      <c r="A20" s="5">
        <v>13</v>
      </c>
      <c r="B20" s="6">
        <v>12</v>
      </c>
      <c r="C20" s="19"/>
      <c r="D20" s="15">
        <v>87317</v>
      </c>
      <c r="E20" s="15">
        <v>95407</v>
      </c>
      <c r="F20" s="16">
        <v>104751</v>
      </c>
      <c r="G20" s="14"/>
      <c r="H20" s="5">
        <v>13</v>
      </c>
      <c r="I20" s="6">
        <v>12</v>
      </c>
      <c r="J20" s="19"/>
      <c r="K20" s="15">
        <f t="shared" si="1"/>
        <v>91246</v>
      </c>
      <c r="L20" s="15">
        <f t="shared" si="2"/>
        <v>99700</v>
      </c>
      <c r="M20" s="16">
        <f t="shared" si="3"/>
        <v>109465</v>
      </c>
    </row>
    <row r="21" spans="1:13" x14ac:dyDescent="0.35">
      <c r="A21" s="7">
        <v>14</v>
      </c>
      <c r="B21" s="8">
        <v>13</v>
      </c>
      <c r="C21" s="20"/>
      <c r="D21" s="17">
        <v>90151</v>
      </c>
      <c r="E21" s="17">
        <v>98523</v>
      </c>
      <c r="F21" s="18">
        <v>108196</v>
      </c>
      <c r="G21" s="14"/>
      <c r="H21" s="7">
        <v>14</v>
      </c>
      <c r="I21" s="8">
        <v>13</v>
      </c>
      <c r="J21" s="20"/>
      <c r="K21" s="17">
        <f t="shared" si="1"/>
        <v>94208</v>
      </c>
      <c r="L21" s="17">
        <f t="shared" si="2"/>
        <v>102957</v>
      </c>
      <c r="M21" s="18">
        <f t="shared" si="3"/>
        <v>113065</v>
      </c>
    </row>
    <row r="22" spans="1:13" x14ac:dyDescent="0.35">
      <c r="A22" s="5">
        <v>15</v>
      </c>
      <c r="B22" s="9" t="s">
        <v>8</v>
      </c>
      <c r="C22" s="19"/>
      <c r="D22" s="15"/>
      <c r="E22" s="15">
        <v>101769</v>
      </c>
      <c r="F22" s="16">
        <v>111760</v>
      </c>
      <c r="G22" s="14"/>
      <c r="H22" s="5">
        <v>15</v>
      </c>
      <c r="I22" s="9" t="s">
        <v>8</v>
      </c>
      <c r="J22" s="19"/>
      <c r="K22" s="15"/>
      <c r="L22" s="15">
        <f t="shared" si="2"/>
        <v>106349</v>
      </c>
      <c r="M22" s="16">
        <f t="shared" si="3"/>
        <v>116789</v>
      </c>
    </row>
    <row r="23" spans="1:13" ht="43.5" x14ac:dyDescent="0.35">
      <c r="A23" s="10" t="s">
        <v>9</v>
      </c>
      <c r="B23" s="8" t="s">
        <v>10</v>
      </c>
      <c r="C23" s="17">
        <v>83680</v>
      </c>
      <c r="D23" s="17">
        <v>93306</v>
      </c>
      <c r="E23" s="17">
        <v>105331</v>
      </c>
      <c r="F23" s="18">
        <v>115672</v>
      </c>
      <c r="G23" s="14"/>
      <c r="H23" s="10" t="s">
        <v>9</v>
      </c>
      <c r="I23" s="8" t="s">
        <v>10</v>
      </c>
      <c r="J23" s="17">
        <f>ROUND(J19*1.035,0)</f>
        <v>87446</v>
      </c>
      <c r="K23" s="17">
        <f>ROUND(K21*1.035,0)</f>
        <v>97505</v>
      </c>
      <c r="L23" s="17">
        <f t="shared" ref="L23:L24" si="4">ROUND(L22*1.035,0)</f>
        <v>110071</v>
      </c>
      <c r="M23" s="18">
        <f t="shared" ref="M23:M25" si="5">ROUND(M22*1.035,0)</f>
        <v>120877</v>
      </c>
    </row>
    <row r="24" spans="1:13" ht="43.5" x14ac:dyDescent="0.35">
      <c r="A24" s="11" t="s">
        <v>11</v>
      </c>
      <c r="B24" s="6" t="s">
        <v>12</v>
      </c>
      <c r="C24" s="15">
        <v>86610</v>
      </c>
      <c r="D24" s="15">
        <v>96572</v>
      </c>
      <c r="E24" s="15">
        <v>109018</v>
      </c>
      <c r="F24" s="16">
        <v>119721</v>
      </c>
      <c r="G24" s="14"/>
      <c r="H24" s="11" t="s">
        <v>11</v>
      </c>
      <c r="I24" s="6" t="s">
        <v>12</v>
      </c>
      <c r="J24" s="15">
        <f>ROUND(J23*1.035,0)</f>
        <v>90507</v>
      </c>
      <c r="K24" s="15">
        <f>ROUND(K23*1.035,0)</f>
        <v>100918</v>
      </c>
      <c r="L24" s="15">
        <f t="shared" si="4"/>
        <v>113923</v>
      </c>
      <c r="M24" s="16">
        <f t="shared" si="5"/>
        <v>125108</v>
      </c>
    </row>
    <row r="25" spans="1:13" ht="43.5" x14ac:dyDescent="0.35">
      <c r="A25" s="10" t="s">
        <v>13</v>
      </c>
      <c r="B25" s="8" t="s">
        <v>14</v>
      </c>
      <c r="C25" s="17">
        <v>89641</v>
      </c>
      <c r="D25" s="17">
        <v>99952</v>
      </c>
      <c r="E25" s="17">
        <v>112834</v>
      </c>
      <c r="F25" s="18">
        <v>123911</v>
      </c>
      <c r="G25" s="14"/>
      <c r="H25" s="10" t="s">
        <v>13</v>
      </c>
      <c r="I25" s="8" t="s">
        <v>14</v>
      </c>
      <c r="J25" s="17">
        <f>ROUND(J24*1.035,0)</f>
        <v>93675</v>
      </c>
      <c r="K25" s="17">
        <f>ROUND(K24*1.035,0)</f>
        <v>104450</v>
      </c>
      <c r="L25" s="17">
        <f>ROUND(L24*1.035,0)</f>
        <v>117910</v>
      </c>
      <c r="M25" s="18">
        <f t="shared" si="5"/>
        <v>129487</v>
      </c>
    </row>
    <row r="27" spans="1:13" x14ac:dyDescent="0.35">
      <c r="E27" s="12"/>
      <c r="J27" s="12"/>
      <c r="K27" s="12"/>
      <c r="L27" s="12"/>
      <c r="M27" s="12"/>
    </row>
    <row r="28" spans="1:13" x14ac:dyDescent="0.35">
      <c r="E28" s="12"/>
      <c r="J28" s="12"/>
      <c r="K28" s="12"/>
      <c r="L28" s="12"/>
      <c r="M28" s="12"/>
    </row>
    <row r="29" spans="1:13" x14ac:dyDescent="0.35">
      <c r="E29" s="12"/>
      <c r="J29" s="12"/>
      <c r="K29" s="12"/>
      <c r="L29" s="12"/>
      <c r="M29" s="12"/>
    </row>
    <row r="31" spans="1:13" x14ac:dyDescent="0.35">
      <c r="J31" s="12"/>
      <c r="K31" s="12"/>
      <c r="L31" s="12"/>
      <c r="M31" s="12"/>
    </row>
    <row r="32" spans="1:13" x14ac:dyDescent="0.35">
      <c r="J32" s="12"/>
      <c r="K32" s="12"/>
      <c r="L32" s="12"/>
      <c r="M32" s="12"/>
    </row>
    <row r="33" spans="10:13" x14ac:dyDescent="0.35">
      <c r="J33" s="12"/>
      <c r="K33" s="12"/>
      <c r="L33" s="12"/>
      <c r="M33" s="12"/>
    </row>
  </sheetData>
  <pageMargins left="0.7" right="0.7" top="0.75" bottom="0.75" header="0.3" footer="0.3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4D9DF6-5320-4B0B-8F70-C1591216E1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4FB30-AE20-4743-BC3C-ABB71AACE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B302A-7F6D-4444-919A-FF75D5BD128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Lum, Jonson</dc:creator>
  <cp:keywords/>
  <dc:description/>
  <cp:lastModifiedBy>Tinnick, James D.</cp:lastModifiedBy>
  <cp:revision/>
  <dcterms:created xsi:type="dcterms:W3CDTF">2023-06-01T20:46:17Z</dcterms:created>
  <dcterms:modified xsi:type="dcterms:W3CDTF">2024-04-02T13:36:10Z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