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923A4FDA-CCB8-4F2F-8E09-EB269EC36FEB}" xr6:coauthVersionLast="47" xr6:coauthVersionMax="47" xr10:uidLastSave="{00000000-0000-0000-0000-000000000000}"/>
  <bookViews>
    <workbookView xWindow="-22530" yWindow="2205" windowWidth="19200" windowHeight="9765" xr2:uid="{C72E5FF7-FF31-47BC-8F53-50D3AEB09723}"/>
  </bookViews>
  <sheets>
    <sheet name="FY25 DS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N10" i="2" s="1"/>
  <c r="O10" i="2" s="1"/>
  <c r="M9" i="2"/>
  <c r="N9" i="2" s="1"/>
  <c r="O9" i="2" s="1"/>
  <c r="N8" i="2"/>
  <c r="O8" i="2" s="1"/>
  <c r="M8" i="2"/>
  <c r="L10" i="2"/>
  <c r="K10" i="2"/>
  <c r="L9" i="2"/>
  <c r="K9" i="2"/>
  <c r="L8" i="2"/>
  <c r="K8" i="2"/>
</calcChain>
</file>

<file path=xl/sharedStrings.xml><?xml version="1.0" encoding="utf-8"?>
<sst xmlns="http://schemas.openxmlformats.org/spreadsheetml/2006/main" count="35" uniqueCount="19">
  <si>
    <t>MONTGOMERY COUNTY GOVERNMENT</t>
  </si>
  <si>
    <t>DEPUTY SHERIFF MANAGEMENT SALARY SCHEDULE</t>
  </si>
  <si>
    <t>GRADE</t>
  </si>
  <si>
    <t>RANK</t>
  </si>
  <si>
    <t>MINIMUM</t>
  </si>
  <si>
    <t>MAXIMUM</t>
  </si>
  <si>
    <t>16 YEAR 
LONGEVITY
(3.5%)</t>
  </si>
  <si>
    <t>20 YEAR 
LONGEVITY
(3.5%)</t>
  </si>
  <si>
    <t>25 YEAR 
LONGEVITY
(3.5%)</t>
  </si>
  <si>
    <t>D2</t>
  </si>
  <si>
    <t>DEPUTY SHERIFF LIEUTENANT</t>
  </si>
  <si>
    <t>D3</t>
  </si>
  <si>
    <t>DEPUTY SHERIFF CAPTAIN</t>
  </si>
  <si>
    <t>D4</t>
  </si>
  <si>
    <t>DEPUTY SHERIFF COLONEL</t>
  </si>
  <si>
    <t>FISCAL YEAR 2025</t>
  </si>
  <si>
    <t>EFFECTIVE NOVEMBER 3, 2024</t>
  </si>
  <si>
    <t>GWA: 4.5% INCREASE</t>
  </si>
  <si>
    <t>EFFECTIVE JUNE 16,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</si>
</sst>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Font="1"/>
    <xf numFmtId="0" fontId="0" fillId="3" borderId="2" xfId="0" applyFont="1" applyFill="1" applyBorder="1" applyAlignment="1"/>
    <xf numFmtId="0" fontId="0" fillId="0" borderId="2" xfId="0" applyFont="1" applyBorder="1" applyAlignment="1"/>
    <xf numFmtId="0" fontId="0" fillId="0" borderId="0" xfId="0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DE19-075D-48E9-AB63-52462C34E3DF}">
  <sheetPr>
    <pageSetUpPr fitToPage="1"/>
  </sheetPr>
  <dimension ref="A1:O18"/>
  <sheetViews>
    <sheetView tabSelected="1" workbookViewId="0">
      <selection activeCell="B5" sqref="B5"/>
    </sheetView>
  </sheetViews>
  <sheetFormatPr defaultRowHeight="14.5" x14ac:dyDescent="0.35"/>
  <cols>
    <col min="1" max="1" width="7.90625" customWidth="1"/>
    <col min="2" max="2" width="25.7265625" bestFit="1" customWidth="1"/>
    <col min="3" max="7" width="11.08984375" customWidth="1"/>
    <col min="8" max="8" width="7.90625" customWidth="1"/>
    <col min="10" max="10" width="25.7265625" bestFit="1" customWidth="1"/>
    <col min="11" max="15" width="11.08984375" customWidth="1"/>
  </cols>
  <sheetData>
    <row r="1" spans="1:15" ht="18.5" x14ac:dyDescent="0.45">
      <c r="A1" s="1" t="s">
        <v>0</v>
      </c>
      <c r="B1" s="1"/>
      <c r="C1" s="1"/>
      <c r="D1" s="1"/>
      <c r="E1" s="1"/>
      <c r="F1" s="1"/>
      <c r="G1" s="1"/>
      <c r="I1" s="1" t="s">
        <v>0</v>
      </c>
      <c r="J1" s="1"/>
      <c r="K1" s="1"/>
      <c r="L1" s="1"/>
      <c r="M1" s="1"/>
      <c r="N1" s="1"/>
      <c r="O1" s="1"/>
    </row>
    <row r="2" spans="1:15" ht="18.5" x14ac:dyDescent="0.45">
      <c r="A2" s="1" t="s">
        <v>1</v>
      </c>
      <c r="B2" s="1"/>
      <c r="C2" s="1"/>
      <c r="D2" s="1"/>
      <c r="E2" s="1"/>
      <c r="F2" s="1"/>
      <c r="G2" s="1"/>
      <c r="I2" s="1" t="s">
        <v>1</v>
      </c>
      <c r="J2" s="1"/>
      <c r="K2" s="1"/>
      <c r="L2" s="1"/>
      <c r="M2" s="1"/>
      <c r="N2" s="1"/>
      <c r="O2" s="1"/>
    </row>
    <row r="3" spans="1:15" ht="18.5" x14ac:dyDescent="0.45">
      <c r="A3" s="1" t="s">
        <v>15</v>
      </c>
      <c r="B3" s="1"/>
      <c r="C3" s="1"/>
      <c r="D3" s="1"/>
      <c r="E3" s="1"/>
      <c r="F3" s="1"/>
      <c r="G3" s="1"/>
      <c r="I3" s="1" t="s">
        <v>15</v>
      </c>
      <c r="J3" s="1"/>
      <c r="K3" s="1"/>
      <c r="L3" s="1"/>
      <c r="M3" s="1"/>
      <c r="N3" s="1"/>
      <c r="O3" s="1"/>
    </row>
    <row r="4" spans="1:15" ht="18.5" x14ac:dyDescent="0.45">
      <c r="A4" s="2" t="s">
        <v>18</v>
      </c>
      <c r="B4" s="1"/>
      <c r="C4" s="1"/>
      <c r="D4" s="1"/>
      <c r="E4" s="1"/>
      <c r="F4" s="1"/>
      <c r="G4" s="1"/>
      <c r="I4" s="2" t="s">
        <v>16</v>
      </c>
      <c r="J4" s="1"/>
      <c r="K4" s="1"/>
      <c r="L4" s="1"/>
      <c r="M4" s="1"/>
      <c r="N4" s="1"/>
      <c r="O4" s="1"/>
    </row>
    <row r="5" spans="1:15" ht="18.5" x14ac:dyDescent="0.45">
      <c r="A5" s="2"/>
      <c r="B5" s="1"/>
      <c r="C5" s="1"/>
      <c r="D5" s="1"/>
      <c r="E5" s="1"/>
      <c r="F5" s="1"/>
      <c r="G5" s="1"/>
      <c r="I5" s="2" t="s">
        <v>17</v>
      </c>
      <c r="J5" s="1"/>
      <c r="K5" s="1"/>
      <c r="L5" s="1"/>
      <c r="M5" s="1"/>
      <c r="N5" s="1"/>
      <c r="O5" s="1"/>
    </row>
    <row r="7" spans="1:15" ht="43.5" x14ac:dyDescent="0.35">
      <c r="A7" s="3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5" t="s">
        <v>7</v>
      </c>
      <c r="G7" s="6" t="s">
        <v>8</v>
      </c>
      <c r="H7" s="13"/>
      <c r="I7" s="3" t="s">
        <v>2</v>
      </c>
      <c r="J7" s="4" t="s">
        <v>3</v>
      </c>
      <c r="K7" s="4" t="s">
        <v>4</v>
      </c>
      <c r="L7" s="4" t="s">
        <v>5</v>
      </c>
      <c r="M7" s="5" t="s">
        <v>6</v>
      </c>
      <c r="N7" s="5" t="s">
        <v>7</v>
      </c>
      <c r="O7" s="6" t="s">
        <v>8</v>
      </c>
    </row>
    <row r="8" spans="1:15" x14ac:dyDescent="0.35">
      <c r="A8" s="7" t="s">
        <v>9</v>
      </c>
      <c r="B8" s="11" t="s">
        <v>10</v>
      </c>
      <c r="C8" s="14">
        <v>82448.904399999999</v>
      </c>
      <c r="D8" s="14">
        <v>129527.40280000001</v>
      </c>
      <c r="E8" s="14">
        <v>134060.861898</v>
      </c>
      <c r="F8" s="14">
        <v>138752.99206442997</v>
      </c>
      <c r="G8" s="15">
        <v>143609.34678668503</v>
      </c>
      <c r="H8" s="13"/>
      <c r="I8" s="7" t="s">
        <v>9</v>
      </c>
      <c r="J8" s="11" t="s">
        <v>10</v>
      </c>
      <c r="K8" s="14">
        <f t="shared" ref="K8:L10" si="0">ROUND(C8*1.045,0)</f>
        <v>86159</v>
      </c>
      <c r="L8" s="14">
        <f t="shared" si="0"/>
        <v>135356</v>
      </c>
      <c r="M8" s="14">
        <f>ROUND(L8*1.035,0)</f>
        <v>140093</v>
      </c>
      <c r="N8" s="14">
        <f t="shared" ref="N8:O8" si="1">ROUND(M8*1.035,0)</f>
        <v>144996</v>
      </c>
      <c r="O8" s="14">
        <f t="shared" si="1"/>
        <v>150071</v>
      </c>
    </row>
    <row r="9" spans="1:15" x14ac:dyDescent="0.35">
      <c r="A9" s="8" t="s">
        <v>11</v>
      </c>
      <c r="B9" s="12" t="s">
        <v>12</v>
      </c>
      <c r="C9" s="16">
        <v>97663.271300000008</v>
      </c>
      <c r="D9" s="16">
        <v>155107.8236</v>
      </c>
      <c r="E9" s="16">
        <v>160536.59742599999</v>
      </c>
      <c r="F9" s="16">
        <v>166155.37833590998</v>
      </c>
      <c r="G9" s="17">
        <v>171970.81657766682</v>
      </c>
      <c r="H9" s="13"/>
      <c r="I9" s="8" t="s">
        <v>11</v>
      </c>
      <c r="J9" s="12" t="s">
        <v>12</v>
      </c>
      <c r="K9" s="16">
        <f t="shared" si="0"/>
        <v>102058</v>
      </c>
      <c r="L9" s="16">
        <f t="shared" si="0"/>
        <v>162088</v>
      </c>
      <c r="M9" s="16">
        <f t="shared" ref="M9:O9" si="2">ROUND(L9*1.035,0)</f>
        <v>167761</v>
      </c>
      <c r="N9" s="16">
        <f t="shared" si="2"/>
        <v>173633</v>
      </c>
      <c r="O9" s="17">
        <f t="shared" si="2"/>
        <v>179710</v>
      </c>
    </row>
    <row r="10" spans="1:15" x14ac:dyDescent="0.35">
      <c r="A10" s="7" t="s">
        <v>13</v>
      </c>
      <c r="B10" s="11" t="s">
        <v>14</v>
      </c>
      <c r="C10" s="14">
        <v>111355.2467</v>
      </c>
      <c r="D10" s="14">
        <v>177954.30510000003</v>
      </c>
      <c r="E10" s="14">
        <v>184182.70577850001</v>
      </c>
      <c r="F10" s="14">
        <v>190629.1004807475</v>
      </c>
      <c r="G10" s="15">
        <v>197301.11899757365</v>
      </c>
      <c r="H10" s="13"/>
      <c r="I10" s="7" t="s">
        <v>13</v>
      </c>
      <c r="J10" s="11" t="s">
        <v>14</v>
      </c>
      <c r="K10" s="14">
        <f t="shared" si="0"/>
        <v>116366</v>
      </c>
      <c r="L10" s="14">
        <f t="shared" si="0"/>
        <v>185962</v>
      </c>
      <c r="M10" s="14">
        <f t="shared" ref="M10:O10" si="3">ROUND(L10*1.035,0)</f>
        <v>192471</v>
      </c>
      <c r="N10" s="14">
        <f t="shared" si="3"/>
        <v>199207</v>
      </c>
      <c r="O10" s="15">
        <f t="shared" si="3"/>
        <v>206179</v>
      </c>
    </row>
    <row r="12" spans="1:15" x14ac:dyDescent="0.35">
      <c r="M12" s="10"/>
      <c r="N12" s="10"/>
      <c r="O12" s="10"/>
    </row>
    <row r="13" spans="1:15" x14ac:dyDescent="0.35">
      <c r="M13" s="10"/>
      <c r="N13" s="10"/>
      <c r="O13" s="10"/>
    </row>
    <row r="14" spans="1:15" x14ac:dyDescent="0.35">
      <c r="M14" s="10"/>
      <c r="N14" s="10"/>
      <c r="O14" s="10"/>
    </row>
    <row r="16" spans="1:15" x14ac:dyDescent="0.35">
      <c r="M16" s="9"/>
      <c r="N16" s="9"/>
      <c r="O16" s="9"/>
    </row>
    <row r="17" spans="13:15" x14ac:dyDescent="0.35">
      <c r="M17" s="9"/>
      <c r="N17" s="9"/>
      <c r="O17" s="9"/>
    </row>
    <row r="18" spans="13:15" x14ac:dyDescent="0.35">
      <c r="M18" s="9"/>
      <c r="N18" s="9"/>
      <c r="O18" s="9"/>
    </row>
  </sheetData>
  <pageMargins left="0.7" right="0.7" top="0.7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BC061-4CD7-4E5F-9BA9-7E5CFC6655CD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371f9e0-a6ae-4659-99bc-c8f785673b7e"/>
    <ds:schemaRef ds:uri="9127b8fb-d66a-4ff3-ab07-2e6ae728f70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D4C52B-3099-46DF-B499-A8EEF83FC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B8D66E-5309-4EA0-B987-3EE55AE7D8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DSM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dcterms:created xsi:type="dcterms:W3CDTF">2023-06-01T22:31:28Z</dcterms:created>
  <dcterms:modified xsi:type="dcterms:W3CDTF">2024-04-02T13:37:18Z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